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1600" windowHeight="8310"/>
  </bookViews>
  <sheets>
    <sheet name="Krevní tlak a hladina cukru" sheetId="1" r:id="rId1"/>
  </sheets>
  <definedNames>
    <definedName name="CNízký">'Krevní tlak a hladina cukru'!$H$3</definedName>
    <definedName name="CNormální">'Krevní tlak a hladina cukru'!$I$3</definedName>
    <definedName name="CVysoký">'Krevní tlak a hladina cukru'!$J$3</definedName>
    <definedName name="DCíl">'Krevní tlak a hladina cukru'!$E$4</definedName>
    <definedName name="DVysoký">'Krevní tlak a hladina cukru'!$G$4</definedName>
    <definedName name="Nadpis1">KrevníTlakACukr[[#Headers],[Datum]]</definedName>
    <definedName name="_xlnm.Print_Titles" localSheetId="0">'Krevní tlak a hladina cukru'!$6:$6</definedName>
    <definedName name="SCíl">'Krevní tlak a hladina cukru'!$E$3</definedName>
    <definedName name="SVysoký">'Krevní tlak a hladina cukru'!$G$3</definedName>
  </definedNames>
  <calcPr calcId="162913"/>
</workbook>
</file>

<file path=xl/calcChain.xml><?xml version="1.0" encoding="utf-8"?>
<calcChain xmlns="http://schemas.openxmlformats.org/spreadsheetml/2006/main">
  <c r="E13" i="1" l="1"/>
  <c r="H13" i="1"/>
  <c r="G13" i="1"/>
  <c r="F13" i="1"/>
  <c r="I8" i="1"/>
  <c r="J8" i="1" s="1"/>
  <c r="I9" i="1"/>
  <c r="J9" i="1" s="1"/>
  <c r="I10" i="1"/>
  <c r="J10" i="1" s="1"/>
  <c r="I11" i="1"/>
  <c r="J11" i="1" s="1"/>
  <c r="I12" i="1"/>
  <c r="J12" i="1" s="1"/>
  <c r="I7" i="1"/>
  <c r="J7" i="1" s="1"/>
  <c r="B12" i="1" l="1"/>
  <c r="B8" i="1"/>
  <c r="B9" i="1"/>
  <c r="B10" i="1"/>
  <c r="B11" i="1"/>
  <c r="B7" i="1"/>
</calcChain>
</file>

<file path=xl/sharedStrings.xml><?xml version="1.0" encoding="utf-8"?>
<sst xmlns="http://schemas.openxmlformats.org/spreadsheetml/2006/main" count="29" uniqueCount="27">
  <si>
    <t>Sledování krevního
tlaku a cukru v krvi</t>
  </si>
  <si>
    <t>Datum</t>
  </si>
  <si>
    <t>Průměrné hodnoty</t>
  </si>
  <si>
    <t>Čas</t>
  </si>
  <si>
    <t>Událost</t>
  </si>
  <si>
    <t>Probuzení</t>
  </si>
  <si>
    <t>Před jídlem</t>
  </si>
  <si>
    <t>Po jídle</t>
  </si>
  <si>
    <t>Jenom krevní tlak</t>
  </si>
  <si>
    <t>V buňkách E2 až J5 níže si můžete přizpůsobit hodnoty stupnice.</t>
  </si>
  <si>
    <t>KREVNÍ TLAK</t>
  </si>
  <si>
    <t>CÍLOVÝ TLAK</t>
  </si>
  <si>
    <t>Systolický</t>
  </si>
  <si>
    <t>SYSTOLICKÝ</t>
  </si>
  <si>
    <t>DIASTOLICKÝ</t>
  </si>
  <si>
    <t>Diastolický</t>
  </si>
  <si>
    <t>VOLAT LÉKAŘI</t>
  </si>
  <si>
    <t>Srdeční tep</t>
  </si>
  <si>
    <t>HLADINA CUKRU V KRVI</t>
  </si>
  <si>
    <t>NÍZKÁ</t>
  </si>
  <si>
    <t>Cukr</t>
  </si>
  <si>
    <t>NORMÁLNÍ</t>
  </si>
  <si>
    <t>Hladina</t>
  </si>
  <si>
    <t>VYSOKÁ</t>
  </si>
  <si>
    <t>Stav</t>
  </si>
  <si>
    <t>Poznámky</t>
  </si>
  <si>
    <t>Užití léku na tlak během jídla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</si>
</sst>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8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  <font>
      <sz val="11"/>
      <color theme="3"/>
      <name val="Century Gothic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32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14" fontId="11" fillId="3" borderId="0" xfId="8" applyFont="1" applyFill="1" applyBorder="1">
      <alignment horizontal="left" vertical="center" wrapText="1" indent="1"/>
    </xf>
    <xf numFmtId="164" fontId="11" fillId="3" borderId="0" xfId="9" applyFont="1" applyFill="1" applyBorder="1">
      <alignment horizontal="left" vertical="center" wrapText="1" indent="1"/>
    </xf>
    <xf numFmtId="0" fontId="11" fillId="3" borderId="0" xfId="0" applyFont="1" applyFill="1" applyBorder="1" applyAlignment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7" fillId="3" borderId="0" xfId="4" applyFill="1">
      <alignment horizontal="center" vertical="center"/>
    </xf>
    <xf numFmtId="0" fontId="4" fillId="0" borderId="4" xfId="3" applyFont="1">
      <alignment horizontal="center" vertical="top"/>
    </xf>
    <xf numFmtId="0" fontId="17" fillId="3" borderId="0" xfId="0" applyFont="1" applyFill="1" applyBorder="1" applyAlignment="1">
      <alignment horizontal="left" vertical="center" indent="1"/>
    </xf>
    <xf numFmtId="0" fontId="17" fillId="3" borderId="0" xfId="0" applyFont="1" applyFill="1" applyBorder="1">
      <alignment horizontal="left" vertical="center" wrapText="1" indent="1"/>
    </xf>
    <xf numFmtId="0" fontId="17" fillId="3" borderId="0" xfId="0" applyFont="1" applyFill="1" applyBorder="1" applyAlignment="1">
      <alignment horizontal="left" vertical="center" wrapText="1" indent="1"/>
    </xf>
    <xf numFmtId="0" fontId="17" fillId="3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Alignment="1">
      <alignment horizontal="left" vertical="center" indent="1"/>
    </xf>
    <xf numFmtId="1" fontId="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Alignment="1">
      <alignment horizontal="center" vertical="center"/>
    </xf>
    <xf numFmtId="0" fontId="12" fillId="2" borderId="2" xfId="2" applyFont="1">
      <alignment horizontal="center" vertical="center"/>
    </xf>
    <xf numFmtId="0" fontId="5" fillId="3" borderId="0" xfId="1" applyFont="1">
      <alignment horizontal="left" vertical="center" wrapText="1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15" fillId="0" borderId="4" xfId="3" applyFont="1">
      <alignment horizontal="center" vertical="top"/>
    </xf>
    <xf numFmtId="0" fontId="4" fillId="0" borderId="4" xfId="3" applyFont="1">
      <alignment horizontal="center" vertical="top"/>
    </xf>
  </cellXfs>
  <cellStyles count="14">
    <cellStyle name="Čárka" xfId="10" builtinId="3" customBuiltin="1"/>
    <cellStyle name="Čárky bez des. míst" xfId="11" builtinId="6" customBuiltin="1"/>
    <cellStyle name="Čas" xfId="9"/>
    <cellStyle name="Datum" xfId="8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  <cellStyle name="Vysvětlující text" xfId="7" builtinId="53" customBuiltin="1"/>
    <cellStyle name="Zvýraznění 1" xfId="12" builtinId="29" customBuiltin="1"/>
    <cellStyle name="Zvýraznění 2" xfId="13" builtinId="33" customBuiltin="1"/>
    <cellStyle name="Zvýraznění 3" xfId="6" builtinId="37" customBuiltin="1"/>
  </cellStyles>
  <dxfs count="45"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Sledování krevního tlaku a hladiny cukru" defaultPivotStyle="PivotStyleLight15">
    <tableStyle name="Sledování krevního tlaku a hladiny cukru" pivot="0" count="4">
      <tableStyleElement type="wholeTable" dxfId="44"/>
      <tableStyleElement type="headerRow" dxfId="43"/>
      <tableStyleElement type="totalRow" dxfId="42"/>
      <tableStyleElement type="lastColumn" dxfId="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266698</xdr:rowOff>
    </xdr:to>
    <xdr:grpSp>
      <xdr:nvGrpSpPr>
        <xdr:cNvPr id="8" name="Tip k zadávání dat" descr="Přizpůsobte hodnoty stupnice, aby vyhovovaly vašim potřebám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343400" y="57148"/>
          <a:ext cx="8515350" cy="209550"/>
          <a:chOff x="3248023" y="-2"/>
          <a:chExt cx="6581775" cy="209550"/>
        </a:xfrm>
      </xdr:grpSpPr>
      <xdr:sp macro="" textlink="">
        <xdr:nvSpPr>
          <xdr:cNvPr id="7" name="Kresba – čára" descr="Zakulacené oblouky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Text tipu" descr="Přizpůsobte hodnoty stupnice, aby vyhovovaly vašim potřebám.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88210" y="34050"/>
            <a:ext cx="3506013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cs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Přizpůsobte hodnoty stupnice, aby vyhovovaly vašim potřebám.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Přímá spojnice 5" descr="Oddělovač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81915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Obdélník 18" descr="Oddělovač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cs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KrevníTlakACukr" displayName="KrevníTlakACukr" ref="B6:K13" totalsRowCount="1">
  <tableColumns count="10">
    <tableColumn id="1" name="Datum" totalsRowLabel="Průměrné hodnoty" totalsRowDxfId="40"/>
    <tableColumn id="2" name="Čas" totalsRowDxfId="39"/>
    <tableColumn id="3" name="Událost" totalsRowDxfId="38"/>
    <tableColumn id="4" name="Systolický" totalsRowFunction="average" dataDxfId="37" totalsRowDxfId="36" dataCellStyle="Čárka"/>
    <tableColumn id="5" name="Diastolický" totalsRowFunction="average" dataDxfId="35" totalsRowDxfId="34" dataCellStyle="Čárka"/>
    <tableColumn id="6" name="Srdeční tep" totalsRowFunction="average" dataDxfId="33" totalsRowDxfId="32" dataCellStyle="Čárka"/>
    <tableColumn id="10" name="Cukr" totalsRowFunction="average" dataDxfId="31" totalsRowDxfId="30" dataCellStyle="Čárka"/>
    <tableColumn id="7" name="Hladina" totalsRowDxfId="29">
      <calculatedColumnFormula>KrevníTlakACukr[[#This Row],[Cukr]]</calculatedColumnFormula>
    </tableColumn>
    <tableColumn id="9" name="Stav" totalsRowDxfId="28">
      <calculatedColumnFormula>IFERROR(IF(KrevníTlakACukr[[#This Row],[Hladina]]=0,"",IF(KrevníTlakACukr[[#This Row],[Hladina]]&lt;=CNízký,"Nízká",IF(AND(KrevníTlakACukr[[#This Row],[Hladina]]&gt;CNízký,KrevníTlakACukr[[#This Row],[Hladina]]&lt;CVysoký),"Normální","Vysoká"))), "")</calculatedColumnFormula>
    </tableColumn>
    <tableColumn id="8" name="Poznámky" totalsRowDxfId="27"/>
  </tableColumns>
  <tableStyleInfo name="Sledování krevního tlaku a hladiny cukru" showFirstColumn="0" showLastColumn="1" showRowStripes="1" showColumnStripes="0"/>
  <extLst>
    <ext xmlns:x14="http://schemas.microsoft.com/office/spreadsheetml/2009/9/main" uri="{504A1905-F514-4f6f-8877-14C23A59335A}">
      <x14:table altTextSummary="V této tabulce jsou datum, čas, událost, systolický a diastolický krevní tlak, srdeční tep, cukr, hladina, stav a poznámky. Hladina a stav se aktualizují automaticky.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19.375" style="1" customWidth="1"/>
    <col min="3" max="3" width="12.375" style="1" customWidth="1"/>
    <col min="4" max="4" width="22.625" style="1" customWidth="1"/>
    <col min="5" max="10" width="18.625" style="1" customWidth="1"/>
    <col min="11" max="11" width="35.5" style="1" customWidth="1"/>
    <col min="12" max="12" width="2.625" customWidth="1"/>
  </cols>
  <sheetData>
    <row r="1" spans="2:11" ht="24.95" customHeight="1" thickBot="1" x14ac:dyDescent="0.35">
      <c r="B1" s="27" t="s">
        <v>0</v>
      </c>
      <c r="C1" s="28"/>
      <c r="D1" s="28"/>
      <c r="E1" s="29" t="s">
        <v>9</v>
      </c>
      <c r="F1" s="29"/>
      <c r="G1" s="29"/>
      <c r="H1" s="29"/>
      <c r="I1" s="29"/>
      <c r="J1" s="29"/>
    </row>
    <row r="2" spans="2:11" ht="24.95" customHeight="1" thickTop="1" thickBot="1" x14ac:dyDescent="0.35">
      <c r="B2" s="28"/>
      <c r="C2" s="28"/>
      <c r="D2" s="28"/>
      <c r="E2" s="26" t="s">
        <v>10</v>
      </c>
      <c r="F2" s="26"/>
      <c r="G2" s="26"/>
      <c r="H2" s="26" t="s">
        <v>18</v>
      </c>
      <c r="I2" s="26"/>
      <c r="J2" s="26"/>
    </row>
    <row r="3" spans="2:11" ht="24.95" customHeight="1" thickTop="1" thickBot="1" x14ac:dyDescent="0.35">
      <c r="B3" s="28"/>
      <c r="C3" s="28"/>
      <c r="D3" s="28"/>
      <c r="E3" s="2">
        <v>120</v>
      </c>
      <c r="F3" s="3" t="s">
        <v>13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28"/>
      <c r="C4" s="28"/>
      <c r="D4" s="28"/>
      <c r="E4" s="2">
        <v>80</v>
      </c>
      <c r="F4" s="3" t="s">
        <v>14</v>
      </c>
      <c r="G4" s="6">
        <v>90</v>
      </c>
      <c r="H4" s="30" t="s">
        <v>19</v>
      </c>
      <c r="I4" s="31" t="s">
        <v>21</v>
      </c>
      <c r="J4" s="30" t="s">
        <v>23</v>
      </c>
    </row>
    <row r="5" spans="2:11" ht="24.95" customHeight="1" thickTop="1" x14ac:dyDescent="0.3">
      <c r="B5" s="28"/>
      <c r="C5" s="28"/>
      <c r="D5" s="28"/>
      <c r="E5" s="17" t="s">
        <v>11</v>
      </c>
      <c r="F5" s="8"/>
      <c r="G5" s="7" t="s">
        <v>16</v>
      </c>
      <c r="H5" s="30"/>
      <c r="I5" s="30"/>
      <c r="J5" s="30"/>
    </row>
    <row r="6" spans="2:11" ht="20.100000000000001" customHeight="1" x14ac:dyDescent="0.3">
      <c r="B6" s="9" t="s">
        <v>1</v>
      </c>
      <c r="C6" s="9" t="s">
        <v>3</v>
      </c>
      <c r="D6" t="s">
        <v>4</v>
      </c>
      <c r="E6" s="10" t="s">
        <v>12</v>
      </c>
      <c r="F6" s="10" t="s">
        <v>15</v>
      </c>
      <c r="G6" s="10" t="s">
        <v>17</v>
      </c>
      <c r="H6" s="10" t="s">
        <v>20</v>
      </c>
      <c r="I6" s="9" t="s">
        <v>22</v>
      </c>
      <c r="J6" s="10" t="s">
        <v>24</v>
      </c>
      <c r="K6" s="9" t="s">
        <v>25</v>
      </c>
    </row>
    <row r="7" spans="2:11" ht="30" customHeight="1" x14ac:dyDescent="0.3">
      <c r="B7" s="11">
        <f ca="1">TODAY()</f>
        <v>43215</v>
      </c>
      <c r="C7" s="12">
        <v>0.25</v>
      </c>
      <c r="D7" s="13" t="s">
        <v>5</v>
      </c>
      <c r="E7" s="14">
        <v>129</v>
      </c>
      <c r="F7" s="14">
        <v>79</v>
      </c>
      <c r="G7" s="14">
        <v>72</v>
      </c>
      <c r="H7" s="14">
        <v>55</v>
      </c>
      <c r="I7" s="15">
        <f>KrevníTlakACukr[[#This Row],[Cukr]]</f>
        <v>55</v>
      </c>
      <c r="J7" s="16" t="str">
        <f>IFERROR(IF(KrevníTlakACukr[[#This Row],[Hladina]]=0,"",IF(KrevníTlakACukr[[#This Row],[Hladina]]&lt;=CNízký,"Nízká",IF(AND(KrevníTlakACukr[[#This Row],[Hladina]]&gt;CNízký,KrevníTlakACukr[[#This Row],[Hladina]]&lt;CVysoký),"Normální","Vysoká"))), "")</f>
        <v>Nízká</v>
      </c>
      <c r="K7" s="9"/>
    </row>
    <row r="8" spans="2:11" ht="30" customHeight="1" x14ac:dyDescent="0.3">
      <c r="B8" s="11">
        <f t="shared" ref="B8:B11" ca="1" si="0">TODAY()</f>
        <v>43215</v>
      </c>
      <c r="C8" s="12">
        <v>0.29166666666666669</v>
      </c>
      <c r="D8" s="13" t="s">
        <v>6</v>
      </c>
      <c r="E8" s="14">
        <v>120</v>
      </c>
      <c r="F8" s="14">
        <v>80</v>
      </c>
      <c r="G8" s="14">
        <v>74</v>
      </c>
      <c r="H8" s="14">
        <v>70</v>
      </c>
      <c r="I8" s="15">
        <f>KrevníTlakACukr[[#This Row],[Cukr]]</f>
        <v>70</v>
      </c>
      <c r="J8" s="16" t="str">
        <f>IFERROR(IF(KrevníTlakACukr[[#This Row],[Hladina]]=0,"",IF(KrevníTlakACukr[[#This Row],[Hladina]]&lt;=CNízký,"Nízká",IF(AND(KrevníTlakACukr[[#This Row],[Hladina]]&gt;CNízký,KrevníTlakACukr[[#This Row],[Hladina]]&lt;CVysoký),"Normální","Vysoká"))), "")</f>
        <v>Nízká</v>
      </c>
      <c r="K8" s="9"/>
    </row>
    <row r="9" spans="2:11" ht="30" customHeight="1" x14ac:dyDescent="0.3">
      <c r="B9" s="11">
        <f t="shared" ca="1" si="0"/>
        <v>43215</v>
      </c>
      <c r="C9" s="12">
        <v>0.375</v>
      </c>
      <c r="D9" s="13" t="s">
        <v>7</v>
      </c>
      <c r="E9" s="14">
        <v>133</v>
      </c>
      <c r="F9" s="14">
        <v>80</v>
      </c>
      <c r="G9" s="14">
        <v>75</v>
      </c>
      <c r="H9" s="14">
        <v>75</v>
      </c>
      <c r="I9" s="15">
        <f>KrevníTlakACukr[[#This Row],[Cukr]]</f>
        <v>75</v>
      </c>
      <c r="J9" s="16" t="str">
        <f>IFERROR(IF(KrevníTlakACukr[[#This Row],[Hladina]]=0,"",IF(KrevníTlakACukr[[#This Row],[Hladina]]&lt;=CNízký,"Nízká",IF(AND(KrevníTlakACukr[[#This Row],[Hladina]]&gt;CNízký,KrevníTlakACukr[[#This Row],[Hladina]]&lt;CVysoký),"Normální","Vysoká"))), "")</f>
        <v>Normální</v>
      </c>
      <c r="K9" s="9"/>
    </row>
    <row r="10" spans="2:11" ht="30" customHeight="1" x14ac:dyDescent="0.3">
      <c r="B10" s="11">
        <f t="shared" ca="1" si="0"/>
        <v>43215</v>
      </c>
      <c r="C10" s="12">
        <v>0.41666666666666669</v>
      </c>
      <c r="D10" s="13" t="s">
        <v>8</v>
      </c>
      <c r="E10" s="14">
        <v>143</v>
      </c>
      <c r="F10" s="14">
        <v>91</v>
      </c>
      <c r="G10" s="14">
        <v>75</v>
      </c>
      <c r="H10" s="14">
        <v>190</v>
      </c>
      <c r="I10" s="15">
        <f>KrevníTlakACukr[[#This Row],[Cukr]]</f>
        <v>190</v>
      </c>
      <c r="J10" s="16" t="str">
        <f>IFERROR(IF(KrevníTlakACukr[[#This Row],[Hladina]]=0,"",IF(KrevníTlakACukr[[#This Row],[Hladina]]&lt;=CNízký,"Nízká",IF(AND(KrevníTlakACukr[[#This Row],[Hladina]]&gt;CNízký,KrevníTlakACukr[[#This Row],[Hladina]]&lt;CVysoký),"Normální","Vysoká"))), "")</f>
        <v>Vysoká</v>
      </c>
      <c r="K10" s="9"/>
    </row>
    <row r="11" spans="2:11" ht="30" customHeight="1" x14ac:dyDescent="0.3">
      <c r="B11" s="11">
        <f t="shared" ca="1" si="0"/>
        <v>43215</v>
      </c>
      <c r="C11" s="12">
        <v>0.5</v>
      </c>
      <c r="D11" s="13" t="s">
        <v>6</v>
      </c>
      <c r="E11" s="14">
        <v>141</v>
      </c>
      <c r="F11" s="14">
        <v>84</v>
      </c>
      <c r="G11" s="14">
        <v>70</v>
      </c>
      <c r="H11" s="14">
        <v>140</v>
      </c>
      <c r="I11" s="15">
        <f>KrevníTlakACukr[[#This Row],[Cukr]]</f>
        <v>140</v>
      </c>
      <c r="J11" s="16" t="str">
        <f>IFERROR(IF(KrevníTlakACukr[[#This Row],[Hladina]]=0,"",IF(KrevníTlakACukr[[#This Row],[Hladina]]&lt;=CNízký,"Nízká",IF(AND(KrevníTlakACukr[[#This Row],[Hladina]]&gt;CNízký,KrevníTlakACukr[[#This Row],[Hladina]]&lt;CVysoký),"Normální","Vysoká"))), "")</f>
        <v>Normální</v>
      </c>
      <c r="K11" s="9"/>
    </row>
    <row r="12" spans="2:11" ht="30" customHeight="1" x14ac:dyDescent="0.3">
      <c r="B12" s="11">
        <f ca="1">TODAY()</f>
        <v>43215</v>
      </c>
      <c r="C12" s="12">
        <v>0.625</v>
      </c>
      <c r="D12" s="13" t="s">
        <v>7</v>
      </c>
      <c r="E12" s="14">
        <v>132</v>
      </c>
      <c r="F12" s="14">
        <v>80</v>
      </c>
      <c r="G12" s="14">
        <v>68</v>
      </c>
      <c r="H12" s="14">
        <v>90</v>
      </c>
      <c r="I12" s="15">
        <f>KrevníTlakACukr[[#This Row],[Cukr]]</f>
        <v>90</v>
      </c>
      <c r="J12" s="16" t="str">
        <f>IFERROR(IF(KrevníTlakACukr[[#This Row],[Hladina]]=0,"",IF(KrevníTlakACukr[[#This Row],[Hladina]]&lt;=CNízký,"Nízká",IF(AND(KrevníTlakACukr[[#This Row],[Hladina]]&gt;CNízký,KrevníTlakACukr[[#This Row],[Hladina]]&lt;CVysoký),"Normální","Vysoká"))), "")</f>
        <v>Normální</v>
      </c>
      <c r="K12" s="9" t="s">
        <v>26</v>
      </c>
    </row>
    <row r="13" spans="2:11" ht="30" customHeight="1" x14ac:dyDescent="0.3">
      <c r="B13" s="18" t="s">
        <v>2</v>
      </c>
      <c r="C13" s="19"/>
      <c r="D13" s="20"/>
      <c r="E13" s="23">
        <f>SUBTOTAL(101,KrevníTlakACukr[Systolický])</f>
        <v>133</v>
      </c>
      <c r="F13" s="23">
        <f>SUBTOTAL(101,KrevníTlakACukr[Diastolický])</f>
        <v>82.333333333333329</v>
      </c>
      <c r="G13" s="24">
        <f>SUBTOTAL(101,KrevníTlakACukr[Srdeční tep])</f>
        <v>72.333333333333329</v>
      </c>
      <c r="H13" s="23">
        <f>SUBTOTAL(101,KrevníTlakACukr[Cukr])</f>
        <v>103.33333333333333</v>
      </c>
      <c r="I13" s="21"/>
      <c r="J13" s="25"/>
      <c r="K13" s="22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5">
      <dataBar showValue="0">
        <cfvo type="num" val="0"/>
        <cfvo type="num" val="CVysoký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17" priority="6">
      <formula>$J7="Normální"</formula>
    </cfRule>
    <cfRule type="expression" dxfId="16" priority="7">
      <formula>$J7="Nízká"</formula>
    </cfRule>
    <cfRule type="expression" dxfId="15" priority="14">
      <formula>$J7="Vysoká"</formula>
    </cfRule>
  </conditionalFormatting>
  <conditionalFormatting sqref="E7:E12">
    <cfRule type="expression" dxfId="14" priority="9">
      <formula>$E7&gt;=SVysoký</formula>
    </cfRule>
    <cfRule type="expression" dxfId="13" priority="11">
      <formula>OR(E7=SCíl,E7&lt;SVysoký)</formula>
    </cfRule>
  </conditionalFormatting>
  <conditionalFormatting sqref="F7:F12">
    <cfRule type="expression" dxfId="12" priority="8">
      <formula>$F7&gt;=DVysoký</formula>
    </cfRule>
    <cfRule type="expression" dxfId="11" priority="10">
      <formula>OR(F7=DCíl,F7&lt;DVysoký)</formula>
    </cfRule>
  </conditionalFormatting>
  <conditionalFormatting sqref="H6:H13">
    <cfRule type="expression" dxfId="9" priority="5">
      <formula>$H$6="Cukr"</formula>
    </cfRule>
  </conditionalFormatting>
  <conditionalFormatting sqref="E6:E13">
    <cfRule type="expression" dxfId="10" priority="4">
      <formula>$E$6="Systolický"</formula>
    </cfRule>
  </conditionalFormatting>
  <dataValidations count="21">
    <dataValidation allowBlank="1" showInputMessage="1" showErrorMessage="1" prompt="Na tomto listu můžete vytvořit sledování krevního tlaku a hladiny cukru. Hodnoty stupnic krevního tlaku a hladiny cukru si můžete přizpůsobit. Podrobnosti o naměřených hodnotách krevního tlaku a hladiny cukru zadávejte do tabulky, která začíná v buňce B6." sqref="A1"/>
    <dataValidation allowBlank="1" showInputMessage="1" showErrorMessage="1" prompt="V této buňce je název tohoto listu. V buňkách vpravo si přizpůsobte hodnoty stupnice." sqref="B1:D5"/>
    <dataValidation allowBlank="1" showInputMessage="1" showErrorMessage="1" prompt="Cílové hodnoty systolického a diastolického krevního tlaku si můžete přizpůsobit v buňkách E3 a E4. Limitní hodnoty, při kterých máte volat lékaři, můžete nastavit v buňkách G3 a G4." sqref="E2:G2"/>
    <dataValidation allowBlank="1" showInputMessage="1" showErrorMessage="1" prompt="V buňkách H3 až J3 si můžete přizpůsobit hodnoty nízké, normální a vysoké hladiny cukru v krvi." sqref="H2:J2"/>
    <dataValidation allowBlank="1" showInputMessage="1" showErrorMessage="1" prompt="Do sloupce pod tímto záhlavím zadejte poznámky." sqref="K6"/>
    <dataValidation allowBlank="1" showInputMessage="1" showErrorMessage="1" prompt="Do sloupce s tímto záhlavím zadejte datum." sqref="B6"/>
    <dataValidation allowBlank="1" showInputMessage="1" showErrorMessage="1" prompt="Do sloupce s tímto záhlavím zadejte čas." sqref="C6"/>
    <dataValidation allowBlank="1" showInputMessage="1" showErrorMessage="1" prompt="Do sloupce s tímto záhlavím zadejte událost." sqref="D6"/>
    <dataValidation allowBlank="1" showInputMessage="1" showErrorMessage="1" prompt="Do sloupce pod tímto záhlavím zadejte systolický krevní tlak. Pokud naměřená hodnota překročí limit nastavený v buňce G3, zvýrazní se touto barvou RGB: R=125, G=15, B=34." sqref="E6"/>
    <dataValidation allowBlank="1" showInputMessage="1" showErrorMessage="1" prompt="Do sloupce pod tímto záhlavím zadejte diastolický krevní tlak. Pokud naměřená hodnota překročí limit nastavený v buňce G4, zvýrazní se touto barvou RGB: R=125, G=15, B=34." sqref="F6"/>
    <dataValidation allowBlank="1" showInputMessage="1" showErrorMessage="1" prompt="Do sloupce s tímto záhlavím zadejte srdeční tep." sqref="G6"/>
    <dataValidation allowBlank="1" showInputMessage="1" showErrorMessage="1" prompt="Do sloupce s tímto záhlavím zadejte naměřenou hladinu cukru." sqref="H6"/>
    <dataValidation allowBlank="1" showInputMessage="1" showErrorMessage="1" prompt="Ve sloupci s tímto záhlavím se automaticky aktualizuje datový pruh pro naměřenou hladinu cukru." sqref="I6"/>
    <dataValidation allowBlank="1" showInputMessage="1" showErrorMessage="1" prompt="Ve sloupci s tímto záhlavím se automaticky aktualizuje stav." sqref="J6"/>
    <dataValidation allowBlank="1" showInputMessage="1" showErrorMessage="1" prompt="V této buňce je limit diastolického krevního tlaku, při kterém máte volat lékaři." sqref="G4"/>
    <dataValidation allowBlank="1" showInputMessage="1" showErrorMessage="1" prompt="V této buňce je cílový systolický krevní tlak." sqref="E3"/>
    <dataValidation allowBlank="1" showInputMessage="1" showErrorMessage="1" prompt="V této buňce je cílový diastolický krevní tlak." sqref="E4"/>
    <dataValidation allowBlank="1" showInputMessage="1" showErrorMessage="1" prompt="V této buňce je limit systolického krevního tlaku, při kterém máte volat lékaři." sqref="G3"/>
    <dataValidation allowBlank="1" showInputMessage="1" showErrorMessage="1" prompt="V této buňce je hodnota vysoké hladiny cukru v krvi." sqref="J3"/>
    <dataValidation allowBlank="1" showInputMessage="1" showErrorMessage="1" prompt="V této buňce je hodnota nízké hladiny cukru v krvi." sqref="H3"/>
    <dataValidation allowBlank="1" showInputMessage="1" showErrorMessage="1" prompt="V této buňce je hodnota normální hladiny cukru v krvi." sqref="I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CVysoký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Krevní tlak a hladina cukru</vt:lpstr>
      <vt:lpstr>CNízký</vt:lpstr>
      <vt:lpstr>CNormální</vt:lpstr>
      <vt:lpstr>CVysoký</vt:lpstr>
      <vt:lpstr>DCíl</vt:lpstr>
      <vt:lpstr>DVysoký</vt:lpstr>
      <vt:lpstr>Nadpis1</vt:lpstr>
      <vt:lpstr>'Krevní tlak a hladina cukru'!Názvy_tisku</vt:lpstr>
      <vt:lpstr>SCíl</vt:lpstr>
      <vt:lpstr>SVysoký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2017-10-23T20:21:00Z</dcterms:created>
  <dcterms:modified xsi:type="dcterms:W3CDTF">2018-04-25T03:53:33Z</dcterms:modified>
</cp:coreProperties>
</file>