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istrator\Desktop\cs-CZ\"/>
    </mc:Choice>
  </mc:AlternateContent>
  <bookViews>
    <workbookView xWindow="0" yWindow="0" windowWidth="28800" windowHeight="11715"/>
  </bookViews>
  <sheets>
    <sheet name="Faktura za služby" sheetId="1" r:id="rId1"/>
    <sheet name="Zákazníci" sheetId="3" r:id="rId2"/>
  </sheets>
  <definedNames>
    <definedName name="MezisoučetFaktury">'Faktura za služby'!$H$16</definedName>
    <definedName name="Nadpis2">SeznamZákazníků[[#Headers],[Název společnosti]]</definedName>
    <definedName name="NázevFaktury">'Faktura za služby'!$C$5</definedName>
    <definedName name="NázevSloupce1">PoložkyFaktury[[#Headers],[DATUM]]</definedName>
    <definedName name="NázevSpolečnosti">'Faktura za služby'!$B$2</definedName>
    <definedName name="_xlnm.Print_Titles" localSheetId="0">'Faktura za služby'!$9:$9</definedName>
    <definedName name="_xlnm.Print_Titles" localSheetId="1">Zákazníci!$2:$2</definedName>
    <definedName name="_xlnm.Print_Area" localSheetId="0">'Faktura za služby'!$A:$I</definedName>
    <definedName name="_xlnm.Print_Area" localSheetId="1">Zákazníci!$A:$L</definedName>
    <definedName name="OblastNázvůŘádků1..H3">'Faktura za služby'!$G$1</definedName>
    <definedName name="OblastNázvůŘádků2..C8">'Faktura za služby'!$B$5</definedName>
    <definedName name="OblastNázvůŘádků3..E8">'Faktura za služby'!$D$5</definedName>
    <definedName name="OblastNázvůŘádků4..H18">'Faktura za služby'!$G$16</definedName>
    <definedName name="OblastNázvůSloupců1..G6.1">'Faktura za služby'!$G$5</definedName>
    <definedName name="Vklad">'Faktura za služby'!$H$17</definedName>
    <definedName name="VyhledáníZákazníka">SeznamZákazníků[Název společnosti]</definedName>
  </definedNames>
  <calcPr calcId="162913"/>
</workbook>
</file>

<file path=xl/calcChain.xml><?xml version="1.0" encoding="utf-8"?>
<calcChain xmlns="http://schemas.openxmlformats.org/spreadsheetml/2006/main">
  <c r="B17" i="1" l="1"/>
  <c r="H11" i="1" l="1"/>
  <c r="H12" i="1"/>
  <c r="H13" i="1"/>
  <c r="H14" i="1"/>
  <c r="H15" i="1"/>
  <c r="H10" i="1"/>
  <c r="E8" i="1"/>
  <c r="C8" i="1"/>
  <c r="E7" i="1"/>
  <c r="C7" i="1"/>
  <c r="E6" i="1"/>
  <c r="E5" i="1"/>
  <c r="C6" i="1"/>
  <c r="B12" i="1" l="1"/>
  <c r="B11" i="1"/>
  <c r="B10" i="1"/>
  <c r="H3" i="1"/>
  <c r="H2" i="1"/>
  <c r="H16" i="1" l="1"/>
  <c r="H18" i="1" s="1"/>
</calcChain>
</file>

<file path=xl/sharedStrings.xml><?xml version="1.0" encoding="utf-8"?>
<sst xmlns="http://schemas.openxmlformats.org/spreadsheetml/2006/main" count="66" uniqueCount="61">
  <si>
    <t>FAKTURA ZA SLUŽBY</t>
  </si>
  <si>
    <t>Graphic Design Institute</t>
  </si>
  <si>
    <t>Modrá 44</t>
  </si>
  <si>
    <t>765 43 Ostrava</t>
  </si>
  <si>
    <t>Příjemce faktury:</t>
  </si>
  <si>
    <t>Adresa:</t>
  </si>
  <si>
    <t>DATUM</t>
  </si>
  <si>
    <t>Částka celkem je splatná do &lt;#&gt; dnů. Částka po splatnosti bude úročena sazbou &lt;#&gt; % měsíčně.</t>
  </si>
  <si>
    <t>Telefon:</t>
  </si>
  <si>
    <t>Fax:</t>
  </si>
  <si>
    <t>Trey Research</t>
  </si>
  <si>
    <t>POPIS</t>
  </si>
  <si>
    <t>Návrhy loga</t>
  </si>
  <si>
    <t>Náklady na focus group</t>
  </si>
  <si>
    <t>Pronájem prostor pro focus group</t>
  </si>
  <si>
    <t>123 456 789</t>
  </si>
  <si>
    <t>123 555 789</t>
  </si>
  <si>
    <t>E-mail:</t>
  </si>
  <si>
    <t>Kontakt:</t>
  </si>
  <si>
    <t>SAZBA ZA HODINU</t>
  </si>
  <si>
    <t>SluzbyZakaznikum@tailspintoys.com</t>
  </si>
  <si>
    <t>www.tailspintoys.com</t>
  </si>
  <si>
    <t>POČET HODIN</t>
  </si>
  <si>
    <t>PAUŠÁLNÍ SAZBA</t>
  </si>
  <si>
    <t>Faktura č.:</t>
  </si>
  <si>
    <t>Datum vystavení:</t>
  </si>
  <si>
    <t>Datum splatnosti:</t>
  </si>
  <si>
    <t xml:space="preserve">Příjemce faktury: </t>
  </si>
  <si>
    <t>Průzkum a příprava nové značky</t>
  </si>
  <si>
    <t>SLEVA</t>
  </si>
  <si>
    <t>Mezisoučet faktury</t>
  </si>
  <si>
    <t>Částka zálohy</t>
  </si>
  <si>
    <t>Celkem</t>
  </si>
  <si>
    <t>CELKEM</t>
  </si>
  <si>
    <t>Zákazníci</t>
  </si>
  <si>
    <t>Název společnosti</t>
  </si>
  <si>
    <t>Contoso, s.r.o.</t>
  </si>
  <si>
    <t>Jméno kontaktu</t>
  </si>
  <si>
    <t>Michal Formánek</t>
  </si>
  <si>
    <t>Jana Blažková</t>
  </si>
  <si>
    <t>Adresa</t>
  </si>
  <si>
    <t>Višňová 345</t>
  </si>
  <si>
    <t>Ocelářská 567</t>
  </si>
  <si>
    <t>Adresa 2</t>
  </si>
  <si>
    <t>Apartmá 123</t>
  </si>
  <si>
    <t>Město</t>
  </si>
  <si>
    <t>Ústí nad Labem</t>
  </si>
  <si>
    <t>Plzeň</t>
  </si>
  <si>
    <t>Stát</t>
  </si>
  <si>
    <t>Česká republika</t>
  </si>
  <si>
    <t>PSČ</t>
  </si>
  <si>
    <t>Telefon</t>
  </si>
  <si>
    <t>411 666 230</t>
  </si>
  <si>
    <t>377 564 111</t>
  </si>
  <si>
    <t>E-mail</t>
  </si>
  <si>
    <t>michal@treyresearch.com</t>
  </si>
  <si>
    <t>Jana@contoso.com</t>
  </si>
  <si>
    <t>Fax</t>
  </si>
  <si>
    <t>411 666 231</t>
  </si>
  <si>
    <t>377 564 112</t>
  </si>
  <si>
    <t>Faktura za služby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</si>
</sst>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* #,##0_);_(* \(#,##0\);_(* &quot;-&quot;_);_(@_)"/>
    <numFmt numFmtId="165" formatCode="_(* #,##0.00_);_(* \(#,##0.00\);_(* &quot;-&quot;??_);_(@_)"/>
    <numFmt numFmtId="166" formatCode="00000"/>
    <numFmt numFmtId="167" formatCode="[&lt;=9999999]###\-####;\(###\)\ ###\-####"/>
    <numFmt numFmtId="168" formatCode="#,##0.00\ &quot;Kč&quot;"/>
  </numFmts>
  <fonts count="11" x14ac:knownFonts="1">
    <font>
      <sz val="11"/>
      <color theme="3"/>
      <name val="Segoe UI"/>
      <family val="2"/>
      <scheme val="minor"/>
    </font>
    <font>
      <b/>
      <sz val="10"/>
      <name val="Arial"/>
      <family val="2"/>
    </font>
    <font>
      <b/>
      <sz val="24"/>
      <color theme="0"/>
      <name val="Segoe UI"/>
      <family val="2"/>
      <scheme val="major"/>
    </font>
    <font>
      <sz val="11"/>
      <color theme="0"/>
      <name val="Segoe UI"/>
      <family val="2"/>
      <scheme val="minor"/>
    </font>
    <font>
      <sz val="11"/>
      <color theme="3"/>
      <name val="Segoe UI"/>
      <family val="2"/>
      <scheme val="minor"/>
    </font>
    <font>
      <sz val="11"/>
      <color theme="2"/>
      <name val="Segoe UI"/>
      <family val="2"/>
      <scheme val="major"/>
    </font>
    <font>
      <b/>
      <sz val="11"/>
      <color theme="3"/>
      <name val="Segoe UI"/>
      <family val="2"/>
      <scheme val="minor"/>
    </font>
    <font>
      <b/>
      <sz val="11"/>
      <color theme="1"/>
      <name val="Segoe UI"/>
      <family val="2"/>
      <scheme val="minor"/>
    </font>
    <font>
      <sz val="11"/>
      <color theme="3"/>
      <name val="Segoe UI"/>
      <family val="2"/>
      <scheme val="major"/>
    </font>
    <font>
      <b/>
      <sz val="11"/>
      <color theme="3" tint="0.59996337778862885"/>
      <name val="Segoe UI"/>
      <family val="2"/>
      <scheme val="major"/>
    </font>
    <font>
      <sz val="11"/>
      <name val="Segoe U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/>
      </patternFill>
    </fill>
    <fill>
      <patternFill patternType="solid">
        <fgColor theme="4" tint="-0.24994659260841701"/>
        <bgColor indexed="64"/>
      </patternFill>
    </fill>
  </fills>
  <borders count="5">
    <border>
      <left/>
      <right/>
      <top/>
      <bottom/>
      <diagonal/>
    </border>
    <border>
      <left style="thick">
        <color theme="2"/>
      </left>
      <right/>
      <top/>
      <bottom/>
      <diagonal/>
    </border>
    <border>
      <left/>
      <right/>
      <top/>
      <bottom style="thin">
        <color theme="2"/>
      </bottom>
      <diagonal/>
    </border>
    <border>
      <left/>
      <right/>
      <top style="thin">
        <color theme="2"/>
      </top>
      <bottom/>
      <diagonal/>
    </border>
    <border>
      <left/>
      <right style="thick">
        <color theme="2"/>
      </right>
      <top/>
      <bottom/>
      <diagonal/>
    </border>
  </borders>
  <cellStyleXfs count="27">
    <xf numFmtId="0" fontId="0" fillId="0" borderId="0" applyFill="0" applyBorder="0" applyProtection="0">
      <alignment horizontal="left" vertical="center" wrapText="1"/>
    </xf>
    <xf numFmtId="0" fontId="10" fillId="0" borderId="0" applyNumberFormat="0" applyFill="0" applyBorder="0" applyAlignment="0" applyProtection="0"/>
    <xf numFmtId="0" fontId="9" fillId="2" borderId="0" applyNumberFormat="0" applyBorder="0" applyProtection="0">
      <alignment horizontal="left" vertical="center" indent="1"/>
    </xf>
    <xf numFmtId="0" fontId="5" fillId="2" borderId="0" applyNumberFormat="0" applyBorder="0" applyProtection="0">
      <alignment horizontal="left" vertical="center" wrapText="1" indent="1"/>
    </xf>
    <xf numFmtId="0" fontId="4" fillId="0" borderId="0" applyNumberFormat="0" applyBorder="0" applyAlignment="0" applyProtection="0">
      <alignment vertical="top" wrapText="1"/>
    </xf>
    <xf numFmtId="0" fontId="2" fillId="2" borderId="0" applyNumberFormat="0" applyBorder="0" applyProtection="0">
      <alignment horizontal="left" vertical="center" indent="1"/>
    </xf>
    <xf numFmtId="0" fontId="8" fillId="0" borderId="0" applyNumberFormat="0" applyBorder="0" applyProtection="0">
      <alignment horizontal="right" vertical="center"/>
    </xf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8" fontId="4" fillId="0" borderId="0" applyFont="0" applyFill="0" applyBorder="0" applyAlignment="0" applyProtection="0">
      <alignment horizontal="right" vertical="top"/>
    </xf>
    <xf numFmtId="168" fontId="4" fillId="0" borderId="0" applyFont="0" applyFill="0" applyBorder="0" applyProtection="0">
      <alignment horizontal="right" vertical="center" indent="1"/>
    </xf>
    <xf numFmtId="9" fontId="4" fillId="0" borderId="0" applyFont="0" applyFill="0" applyBorder="0" applyAlignment="0" applyProtection="0"/>
    <xf numFmtId="0" fontId="3" fillId="5" borderId="1" applyNumberFormat="0" applyAlignment="0" applyProtection="0"/>
    <xf numFmtId="0" fontId="4" fillId="4" borderId="0" applyNumberFormat="0" applyFont="0" applyFill="0" applyBorder="0" applyProtection="0">
      <alignment horizontal="left" vertical="center" indent="1"/>
    </xf>
    <xf numFmtId="0" fontId="4" fillId="4" borderId="0" applyNumberFormat="0" applyFont="0" applyFill="0" applyBorder="0" applyProtection="0">
      <alignment horizontal="right" vertical="center"/>
    </xf>
    <xf numFmtId="14" fontId="4" fillId="4" borderId="0" applyFont="0" applyFill="0" applyProtection="0">
      <alignment horizontal="right" vertical="center" indent="1"/>
    </xf>
    <xf numFmtId="0" fontId="6" fillId="3" borderId="0" applyNumberFormat="0" applyBorder="0" applyProtection="0">
      <alignment horizontal="left" vertical="center" indent="1"/>
    </xf>
    <xf numFmtId="0" fontId="4" fillId="0" borderId="0" applyNumberFormat="0" applyFill="0" applyBorder="0" applyProtection="0">
      <alignment horizontal="left" vertical="center" indent="1"/>
    </xf>
    <xf numFmtId="0" fontId="7" fillId="0" borderId="0" applyNumberFormat="0" applyFill="0" applyBorder="0" applyProtection="0">
      <alignment horizontal="right" vertical="center"/>
    </xf>
    <xf numFmtId="166" fontId="4" fillId="0" borderId="0" applyFill="0" applyBorder="0" applyProtection="0">
      <alignment horizontal="right" vertical="center" indent="1"/>
    </xf>
    <xf numFmtId="167" fontId="4" fillId="0" borderId="0" applyFont="0" applyFill="0" applyBorder="0" applyAlignment="0" applyProtection="0">
      <alignment horizontal="left" vertical="center"/>
    </xf>
    <xf numFmtId="0" fontId="4" fillId="3" borderId="0" applyNumberFormat="0" applyFont="0" applyFill="0" applyBorder="0">
      <alignment horizontal="left" vertical="top" wrapText="1" indent="1"/>
    </xf>
    <xf numFmtId="0" fontId="10" fillId="5" borderId="0" applyNumberFormat="0" applyFont="0" applyFill="0">
      <alignment horizontal="right" vertical="center" wrapText="1" indent="1"/>
    </xf>
    <xf numFmtId="0" fontId="10" fillId="3" borderId="0" applyNumberFormat="0" applyFont="0" applyFill="0" applyBorder="0">
      <alignment horizontal="left" vertical="top" indent="1"/>
    </xf>
    <xf numFmtId="0" fontId="4" fillId="0" borderId="2" applyNumberFormat="0" applyFont="0" applyFill="0" applyAlignment="0">
      <alignment vertical="center" wrapText="1"/>
    </xf>
    <xf numFmtId="0" fontId="4" fillId="0" borderId="0" applyFont="0" applyFill="0" applyBorder="0">
      <alignment horizontal="right" vertical="center" indent="1"/>
    </xf>
    <xf numFmtId="0" fontId="3" fillId="0" borderId="0" applyNumberFormat="0" applyFill="0" applyBorder="0">
      <alignment horizontal="center" vertical="center" wrapText="1"/>
    </xf>
  </cellStyleXfs>
  <cellXfs count="52">
    <xf numFmtId="0" fontId="0" fillId="0" borderId="0" xfId="0">
      <alignment horizontal="left" vertical="center" wrapText="1"/>
    </xf>
    <xf numFmtId="0" fontId="9" fillId="2" borderId="0" xfId="2">
      <alignment horizontal="left" vertical="center" indent="1"/>
    </xf>
    <xf numFmtId="0" fontId="0" fillId="0" borderId="0" xfId="0" applyFont="1" applyFill="1" applyBorder="1" applyAlignment="1">
      <alignment vertical="center" wrapText="1"/>
    </xf>
    <xf numFmtId="0" fontId="0" fillId="0" borderId="0" xfId="0" applyFill="1" applyBorder="1">
      <alignment horizontal="left" vertical="center" wrapText="1"/>
    </xf>
    <xf numFmtId="0" fontId="6" fillId="3" borderId="0" xfId="16">
      <alignment horizontal="left" vertical="center" indent="1"/>
    </xf>
    <xf numFmtId="0" fontId="2" fillId="2" borderId="0" xfId="5">
      <alignment horizontal="left" vertical="center" indent="1"/>
    </xf>
    <xf numFmtId="0" fontId="0" fillId="0" borderId="0" xfId="0" applyFill="1" applyBorder="1" applyProtection="1">
      <alignment horizontal="left" vertical="center" wrapText="1"/>
    </xf>
    <xf numFmtId="166" fontId="4" fillId="0" borderId="0" xfId="19" applyFill="1" applyBorder="1" applyProtection="1">
      <alignment horizontal="right" vertical="center" indent="1"/>
    </xf>
    <xf numFmtId="0" fontId="0" fillId="0" borderId="0" xfId="13" applyFont="1" applyFill="1" applyBorder="1" applyProtection="1">
      <alignment horizontal="left" vertical="center" indent="1"/>
    </xf>
    <xf numFmtId="0" fontId="0" fillId="0" borderId="0" xfId="0" applyProtection="1">
      <alignment horizontal="left" vertical="center" wrapText="1"/>
    </xf>
    <xf numFmtId="167" fontId="4" fillId="3" borderId="0" xfId="20" applyFill="1">
      <alignment horizontal="left" vertical="center"/>
    </xf>
    <xf numFmtId="0" fontId="0" fillId="3" borderId="0" xfId="0" applyFill="1">
      <alignment horizontal="left" vertical="center" wrapText="1"/>
    </xf>
    <xf numFmtId="14" fontId="3" fillId="5" borderId="0" xfId="15" applyFont="1" applyFill="1">
      <alignment horizontal="right" vertical="center" indent="1"/>
    </xf>
    <xf numFmtId="0" fontId="0" fillId="3" borderId="0" xfId="0" applyFill="1">
      <alignment horizontal="left" vertical="center" wrapText="1"/>
    </xf>
    <xf numFmtId="14" fontId="3" fillId="5" borderId="0" xfId="15" applyFont="1" applyFill="1" applyProtection="1">
      <alignment horizontal="right" vertical="center" indent="1"/>
    </xf>
    <xf numFmtId="0" fontId="5" fillId="2" borderId="0" xfId="3">
      <alignment horizontal="left" vertical="center" wrapText="1" indent="1"/>
    </xf>
    <xf numFmtId="0" fontId="6" fillId="3" borderId="0" xfId="16" applyProtection="1">
      <alignment horizontal="left" vertical="center" indent="1"/>
    </xf>
    <xf numFmtId="0" fontId="8" fillId="0" borderId="0" xfId="6" applyBorder="1" applyProtection="1">
      <alignment horizontal="right" vertical="center"/>
    </xf>
    <xf numFmtId="0" fontId="10" fillId="3" borderId="0" xfId="1" applyFill="1" applyAlignment="1">
      <alignment vertical="center" wrapText="1"/>
    </xf>
    <xf numFmtId="14" fontId="0" fillId="0" borderId="0" xfId="13" applyNumberFormat="1" applyFont="1" applyFill="1" applyBorder="1">
      <alignment horizontal="left" vertical="center" indent="1"/>
    </xf>
    <xf numFmtId="0" fontId="0" fillId="0" borderId="0" xfId="13" applyFont="1" applyFill="1" applyBorder="1">
      <alignment horizontal="left" vertical="center" indent="1"/>
    </xf>
    <xf numFmtId="0" fontId="0" fillId="0" borderId="0" xfId="14" applyFont="1" applyFill="1" applyBorder="1">
      <alignment horizontal="right" vertical="center"/>
    </xf>
    <xf numFmtId="0" fontId="5" fillId="2" borderId="0" xfId="14" applyFont="1" applyFill="1">
      <alignment horizontal="right" vertical="center"/>
    </xf>
    <xf numFmtId="167" fontId="5" fillId="2" borderId="0" xfId="20" applyFont="1" applyFill="1" applyAlignment="1">
      <alignment horizontal="left" vertical="center" indent="1"/>
    </xf>
    <xf numFmtId="0" fontId="6" fillId="3" borderId="0" xfId="22" applyFont="1" applyFill="1">
      <alignment horizontal="right" vertical="center" wrapText="1" indent="1"/>
    </xf>
    <xf numFmtId="0" fontId="10" fillId="0" borderId="0" xfId="1" applyBorder="1" applyAlignment="1" applyProtection="1">
      <alignment vertical="center" wrapText="1"/>
    </xf>
    <xf numFmtId="0" fontId="3" fillId="5" borderId="1" xfId="12" applyAlignment="1">
      <alignment horizontal="left" vertical="center" indent="1"/>
    </xf>
    <xf numFmtId="0" fontId="3" fillId="5" borderId="1" xfId="12" applyAlignment="1" applyProtection="1">
      <alignment horizontal="left" vertical="center" indent="1"/>
    </xf>
    <xf numFmtId="0" fontId="3" fillId="5" borderId="0" xfId="22" applyFont="1">
      <alignment horizontal="right" vertical="center" wrapText="1" indent="1"/>
    </xf>
    <xf numFmtId="168" fontId="8" fillId="0" borderId="3" xfId="10" applyFont="1" applyBorder="1" applyProtection="1">
      <alignment horizontal="right" vertical="center" indent="1"/>
    </xf>
    <xf numFmtId="0" fontId="0" fillId="0" borderId="0" xfId="0">
      <alignment horizontal="left" vertical="center" wrapText="1"/>
    </xf>
    <xf numFmtId="0" fontId="8" fillId="0" borderId="2" xfId="6" applyBorder="1">
      <alignment horizontal="right" vertical="center"/>
    </xf>
    <xf numFmtId="168" fontId="7" fillId="0" borderId="2" xfId="10" applyFont="1" applyFill="1" applyBorder="1">
      <alignment horizontal="right" vertical="center" indent="1"/>
    </xf>
    <xf numFmtId="168" fontId="8" fillId="0" borderId="2" xfId="10" applyFont="1" applyBorder="1">
      <alignment horizontal="right" vertical="center" indent="1"/>
    </xf>
    <xf numFmtId="0" fontId="0" fillId="0" borderId="0" xfId="25" applyFont="1" applyFill="1" applyBorder="1">
      <alignment horizontal="right" vertical="center" indent="1"/>
    </xf>
    <xf numFmtId="167" fontId="5" fillId="2" borderId="0" xfId="3" applyNumberFormat="1">
      <alignment horizontal="left" vertical="center" wrapText="1" indent="1"/>
    </xf>
    <xf numFmtId="0" fontId="0" fillId="0" borderId="0" xfId="14" applyFont="1" applyFill="1" applyBorder="1" applyAlignment="1">
      <alignment horizontal="right" vertical="center"/>
    </xf>
    <xf numFmtId="168" fontId="0" fillId="0" borderId="0" xfId="9" applyFont="1" applyFill="1" applyBorder="1" applyAlignment="1">
      <alignment horizontal="right" vertical="center" wrapText="1"/>
    </xf>
    <xf numFmtId="168" fontId="0" fillId="0" borderId="0" xfId="9" applyFont="1" applyFill="1" applyBorder="1" applyAlignment="1">
      <alignment horizontal="right" vertical="center" wrapText="1" indent="1"/>
    </xf>
    <xf numFmtId="0" fontId="0" fillId="0" borderId="0" xfId="0" applyFill="1" applyBorder="1" applyAlignment="1" applyProtection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167" fontId="0" fillId="0" borderId="0" xfId="20" applyFont="1" applyFill="1" applyBorder="1" applyAlignment="1" applyProtection="1">
      <alignment horizontal="left" vertical="center" wrapText="1"/>
    </xf>
    <xf numFmtId="168" fontId="7" fillId="0" borderId="2" xfId="18" applyNumberFormat="1" applyFill="1" applyBorder="1">
      <alignment horizontal="right" vertical="center"/>
    </xf>
    <xf numFmtId="0" fontId="3" fillId="0" borderId="0" xfId="26">
      <alignment horizontal="center" vertical="center" wrapText="1"/>
    </xf>
    <xf numFmtId="0" fontId="4" fillId="0" borderId="0" xfId="17">
      <alignment horizontal="left" vertical="center" indent="1"/>
    </xf>
    <xf numFmtId="0" fontId="0" fillId="0" borderId="0" xfId="0">
      <alignment horizontal="left" vertical="center" wrapText="1"/>
    </xf>
    <xf numFmtId="0" fontId="3" fillId="5" borderId="1" xfId="12" applyAlignment="1" applyProtection="1">
      <alignment horizontal="left" vertical="center" indent="1"/>
    </xf>
    <xf numFmtId="0" fontId="3" fillId="5" borderId="0" xfId="12" applyBorder="1" applyAlignment="1" applyProtection="1">
      <alignment horizontal="left" vertical="center" indent="1"/>
    </xf>
    <xf numFmtId="0" fontId="10" fillId="2" borderId="0" xfId="1" applyFill="1" applyAlignment="1">
      <alignment horizontal="left" vertical="center" wrapText="1" indent="1"/>
    </xf>
    <xf numFmtId="0" fontId="10" fillId="2" borderId="4" xfId="1" applyFill="1" applyBorder="1" applyAlignment="1">
      <alignment horizontal="left" vertical="center" wrapText="1" indent="1"/>
    </xf>
    <xf numFmtId="0" fontId="0" fillId="3" borderId="0" xfId="21" applyFont="1" applyFill="1">
      <alignment horizontal="left" vertical="top" wrapText="1" indent="1"/>
    </xf>
    <xf numFmtId="0" fontId="6" fillId="3" borderId="0" xfId="23" applyFont="1">
      <alignment horizontal="left" vertical="top" indent="1"/>
    </xf>
  </cellXfs>
  <cellStyles count="27">
    <cellStyle name="Celkem" xfId="18" builtinId="25" customBuiltin="1"/>
    <cellStyle name="Čárka" xfId="7" builtinId="3" customBuiltin="1"/>
    <cellStyle name="Čárky bez des. míst" xfId="8" builtinId="6" customBuiltin="1"/>
    <cellStyle name="Číslo faktury a kontaktní údaje" xfId="22"/>
    <cellStyle name="Datum" xfId="15"/>
    <cellStyle name="Dolní ohraničení" xfId="24"/>
    <cellStyle name="Hypertextový odkaz" xfId="1" builtinId="8" customBuiltin="1"/>
    <cellStyle name="Měna" xfId="9" builtinId="4" customBuiltin="1"/>
    <cellStyle name="Měny bez des. míst" xfId="10" builtinId="7" customBuiltin="1"/>
    <cellStyle name="Nadpis 1" xfId="2" builtinId="16" customBuiltin="1"/>
    <cellStyle name="Nadpis 2" xfId="3" builtinId="17" customBuiltin="1"/>
    <cellStyle name="Nadpis 3" xfId="16" builtinId="18" customBuiltin="1"/>
    <cellStyle name="Nadpis 4" xfId="6" builtinId="19" customBuiltin="1"/>
    <cellStyle name="Název" xfId="5" builtinId="15" customBuiltin="1"/>
    <cellStyle name="Normální" xfId="0" builtinId="0" customBuiltin="1"/>
    <cellStyle name="Odsazení shora" xfId="23"/>
    <cellStyle name="Odsazení zprava" xfId="25"/>
    <cellStyle name="Popis faktury" xfId="21"/>
    <cellStyle name="Použitý hypertextový odkaz" xfId="4" builtinId="9" customBuiltin="1"/>
    <cellStyle name="Procenta" xfId="11" builtinId="5" customBuiltin="1"/>
    <cellStyle name="PSČ" xfId="19"/>
    <cellStyle name="Telefon" xfId="20"/>
    <cellStyle name="Vysvětlující text" xfId="17" builtinId="53" customBuiltin="1"/>
    <cellStyle name="Zarovnání doleva" xfId="13"/>
    <cellStyle name="Zarovnání doprava" xfId="14"/>
    <cellStyle name="znavigační buňky" xfId="26"/>
    <cellStyle name="Zvýraznění 1" xfId="12" builtinId="29" customBuiltin="1"/>
  </cellStyles>
  <dxfs count="21">
    <dxf>
      <alignment horizontal="general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protection locked="1" hidden="0"/>
    </dxf>
    <dxf>
      <numFmt numFmtId="168" formatCode="#,##0.00\ &quot;Kč&quot;"/>
    </dxf>
    <dxf>
      <alignment horizontal="right" vertical="center" textRotation="0" wrapText="1" indent="1" justifyLastLine="0" shrinkToFit="0" readingOrder="0"/>
    </dxf>
    <dxf>
      <alignment horizontal="right" vertical="center" textRotation="0" wrapText="1" indent="0" justifyLastLine="0" shrinkToFit="0" readingOrder="0"/>
    </dxf>
    <dxf>
      <alignment horizontal="right" vertical="center" textRotation="0" wrapText="1" indent="0" justifyLastLine="0" shrinkToFit="0" readingOrder="0"/>
    </dxf>
    <dxf>
      <alignment horizontal="right" vertical="center" textRotation="0" wrapText="0" indent="0" justifyLastLine="0" shrinkToFit="0" readingOrder="0"/>
    </dxf>
    <dxf>
      <alignment horizontal="right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19" formatCode="d/m/yyyy"/>
    </dxf>
    <dxf>
      <font>
        <color theme="3"/>
      </font>
      <fill>
        <patternFill>
          <bgColor theme="2"/>
        </patternFill>
      </fill>
    </dxf>
    <dxf>
      <font>
        <color theme="0"/>
      </font>
      <fill>
        <patternFill>
          <bgColor theme="3"/>
        </patternFill>
      </fill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 tint="-0.24994659260841701"/>
        </patternFill>
      </fill>
      <border diagonalUp="0" diagonalDown="0">
        <left/>
        <right/>
        <top style="thick">
          <color theme="0"/>
        </top>
        <bottom/>
        <vertical/>
        <horizontal/>
      </border>
    </dxf>
    <dxf>
      <font>
        <color theme="1"/>
      </font>
      <border>
        <bottom style="thin">
          <color theme="2"/>
        </bottom>
        <horizontal style="thin">
          <color theme="2"/>
        </horizontal>
      </border>
    </dxf>
  </dxfs>
  <tableStyles count="1" defaultTableStyle="TableStyleMedium2" defaultPivotStyle="PivotStyleLight16">
    <tableStyle name="Faktura za služby" pivot="0" count="4">
      <tableStyleElement type="wholeTable" dxfId="20"/>
      <tableStyleElement type="headerRow" dxfId="19"/>
      <tableStyleElement type="totalRow" dxfId="18"/>
      <tableStyleElement type="lastColumn" dxfId="1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Z&#225;kazn&#237;ci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Faktura za slu&#382;by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9525</xdr:colOff>
      <xdr:row>0</xdr:row>
      <xdr:rowOff>123825</xdr:rowOff>
    </xdr:from>
    <xdr:to>
      <xdr:col>9</xdr:col>
      <xdr:colOff>1666875</xdr:colOff>
      <xdr:row>0</xdr:row>
      <xdr:rowOff>523875</xdr:rowOff>
    </xdr:to>
    <xdr:sp macro="" textlink="">
      <xdr:nvSpPr>
        <xdr:cNvPr id="2" name="Šipka: Pětiúhelník 1" descr="Výběrem přejdete na list Zákazníci.">
          <a:hlinkClick xmlns:r="http://schemas.openxmlformats.org/officeDocument/2006/relationships" r:id="rId1" tooltip="Výběrem přejdete na list Zákazníci."/>
          <a:extLst>
            <a:ext uri="{FF2B5EF4-FFF2-40B4-BE49-F238E27FC236}">
              <a16:creationId xmlns:a16="http://schemas.microsoft.com/office/drawing/2014/main" id="{19D192E3-466A-4ED7-84F5-B086BA6C4715}"/>
            </a:ext>
          </a:extLst>
        </xdr:cNvPr>
        <xdr:cNvSpPr/>
      </xdr:nvSpPr>
      <xdr:spPr>
        <a:xfrm>
          <a:off x="12668250" y="123825"/>
          <a:ext cx="1657350" cy="400050"/>
        </a:xfrm>
        <a:prstGeom prst="homePlate">
          <a:avLst/>
        </a:prstGeom>
        <a:solidFill>
          <a:schemeClr val="tx2"/>
        </a:solidFill>
        <a:ln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cs" sz="1100"/>
            <a:t>Zákazníci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137583</xdr:colOff>
      <xdr:row>0</xdr:row>
      <xdr:rowOff>103717</xdr:rowOff>
    </xdr:from>
    <xdr:to>
      <xdr:col>12</xdr:col>
      <xdr:colOff>1703917</xdr:colOff>
      <xdr:row>0</xdr:row>
      <xdr:rowOff>503767</xdr:rowOff>
    </xdr:to>
    <xdr:sp macro="" textlink="">
      <xdr:nvSpPr>
        <xdr:cNvPr id="2" name="Šipka: Pětiúhelník 1" descr="Výběrem přejdete na list Zákazníci.">
          <a:hlinkClick xmlns:r="http://schemas.openxmlformats.org/officeDocument/2006/relationships" r:id="rId1" tooltip="Výběrem přejdete na list Faktura za služby."/>
          <a:extLst>
            <a:ext uri="{FF2B5EF4-FFF2-40B4-BE49-F238E27FC236}">
              <a16:creationId xmlns:a16="http://schemas.microsoft.com/office/drawing/2014/main" id="{0DF376CC-D0DF-46B9-AC8C-81AA4C302616}"/>
            </a:ext>
          </a:extLst>
        </xdr:cNvPr>
        <xdr:cNvSpPr/>
      </xdr:nvSpPr>
      <xdr:spPr>
        <a:xfrm flipH="1">
          <a:off x="16393583" y="103717"/>
          <a:ext cx="1767417" cy="400050"/>
        </a:xfrm>
        <a:prstGeom prst="homePlate">
          <a:avLst/>
        </a:prstGeom>
        <a:solidFill>
          <a:schemeClr val="tx2"/>
        </a:solidFill>
        <a:ln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cs" sz="1100">
              <a:solidFill>
                <a:schemeClr val="bg1"/>
              </a:solidFill>
            </a:rPr>
            <a:t>Faktura za služby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3" name="PoložkyFaktury" displayName="PoložkyFaktury" ref="B9:H15">
  <autoFilter ref="B9:H1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7" name="DATUM" totalsRowLabel="Celkem" dataDxfId="14"/>
    <tableColumn id="2" name="POPIS" totalsRowDxfId="13"/>
    <tableColumn id="3" name="SAZBA ZA HODINU" dataDxfId="12" dataCellStyle="Měna"/>
    <tableColumn id="4" name="POČET HODIN" dataDxfId="11"/>
    <tableColumn id="1" name="PAUŠÁLNÍ SAZBA" dataDxfId="10" dataCellStyle="Měna"/>
    <tableColumn id="5" name="SLEVA" dataDxfId="9" dataCellStyle="Měna"/>
    <tableColumn id="6" name="CELKEM" totalsRowFunction="sum" dataDxfId="8" totalsRowDxfId="7" dataCellStyle="Měna">
      <calculatedColumnFormula>IF(OR(PoložkyFaktury[[#This Row],[PAUŠÁLNÍ SAZBA]]&lt;&gt;"",AND(PoložkyFaktury[[#This Row],[SAZBA ZA HODINU]]&lt;&gt;"",PoložkyFaktury[[#This Row],[POČET HODIN]]&lt;&gt;"")),(PoložkyFaktury[[#This Row],[SAZBA ZA HODINU]]*PoložkyFaktury[[#This Row],[POČET HODIN]])+PoložkyFaktury[[#This Row],[PAUŠÁLNÍ SAZBA]]-PoložkyFaktury[[#This Row],[SLEVA]],"")</calculatedColumnFormula>
    </tableColumn>
  </tableColumns>
  <tableStyleInfo name="Faktura za služby" showFirstColumn="0" showLastColumn="0" showRowStripes="1" showColumnStripes="0"/>
  <extLst>
    <ext xmlns:x14="http://schemas.microsoft.com/office/spreadsheetml/2009/9/main" uri="{504A1905-F514-4f6f-8877-14C23A59335A}">
      <x14:table altTextSummary="Do této tabulky zadejte datum, popis, hodinovou sazbu, hodiny, paušální sazbu a slevu. Celková hodnota se počítá automaticky."/>
    </ext>
  </extLst>
</table>
</file>

<file path=xl/tables/table2.xml><?xml version="1.0" encoding="utf-8"?>
<table xmlns="http://schemas.openxmlformats.org/spreadsheetml/2006/main" id="1" name="SeznamZákazníků" displayName="SeznamZákazníků" ref="B2:K4">
  <autoFilter ref="B2:K4"/>
  <tableColumns count="10">
    <tableColumn id="2" name="Název společnosti" dataDxfId="6" dataCellStyle="Zarovnání doleva"/>
    <tableColumn id="3" name="Jméno kontaktu" dataDxfId="5"/>
    <tableColumn id="4" name="Adresa" dataDxfId="4"/>
    <tableColumn id="1" name="Adresa 2" dataDxfId="3"/>
    <tableColumn id="5" name="Město" dataDxfId="2"/>
    <tableColumn id="6" name="Stát" dataDxfId="1"/>
    <tableColumn id="7" name="PSČ" dataCellStyle="PSČ"/>
    <tableColumn id="8" name="Telefon" dataCellStyle="Telefon"/>
    <tableColumn id="10" name="E-mail" dataDxfId="0" dataCellStyle="Hypertextový odkaz"/>
    <tableColumn id="11" name="Fax" dataCellStyle="Telefon"/>
  </tableColumns>
  <tableStyleInfo name="Faktura za služby" showFirstColumn="0" showLastColumn="0" showRowStripes="1" showColumnStripes="0"/>
  <extLst>
    <ext xmlns:x14="http://schemas.microsoft.com/office/spreadsheetml/2009/9/main" uri="{504A1905-F514-4f6f-8877-14C23A59335A}">
      <x14:table altTextSummary="Do této tabulky zadejte podrobnosti o zákaznících, jako je název společnosti, jméno kontaktu, adresa, telefon a faxové číslo. Pokud chcete zadat více položek, přidejte další řádky a sloupce."/>
    </ext>
  </extLst>
</table>
</file>

<file path=xl/theme/theme1.xml><?xml version="1.0" encoding="utf-8"?>
<a:theme xmlns:a="http://schemas.openxmlformats.org/drawingml/2006/main" name="Office Theme">
  <a:themeElements>
    <a:clrScheme name="Service Invoice">
      <a:dk1>
        <a:sysClr val="windowText" lastClr="000000"/>
      </a:dk1>
      <a:lt1>
        <a:sysClr val="window" lastClr="FFFFFF"/>
      </a:lt1>
      <a:dk2>
        <a:srgbClr val="414141"/>
      </a:dk2>
      <a:lt2>
        <a:srgbClr val="F5F5F5"/>
      </a:lt2>
      <a:accent1>
        <a:srgbClr val="F01414"/>
      </a:accent1>
      <a:accent2>
        <a:srgbClr val="FF9900"/>
      </a:accent2>
      <a:accent3>
        <a:srgbClr val="00A9D8"/>
      </a:accent3>
      <a:accent4>
        <a:srgbClr val="7C35B1"/>
      </a:accent4>
      <a:accent5>
        <a:srgbClr val="32AC4E"/>
      </a:accent5>
      <a:accent6>
        <a:srgbClr val="9C4A5C"/>
      </a:accent6>
      <a:hlink>
        <a:srgbClr val="00A9D8"/>
      </a:hlink>
      <a:folHlink>
        <a:srgbClr val="9C4A5C"/>
      </a:folHlink>
    </a:clrScheme>
    <a:fontScheme name="Service Invoice">
      <a:majorFont>
        <a:latin typeface="Segoe UI"/>
        <a:ea typeface=""/>
        <a:cs typeface=""/>
      </a:majorFont>
      <a:minorFont>
        <a:latin typeface="Segoe U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ailspintoys.com/" TargetMode="External"/><Relationship Id="rId7" Type="http://schemas.openxmlformats.org/officeDocument/2006/relationships/table" Target="../tables/table1.xml"/><Relationship Id="rId2" Type="http://schemas.openxmlformats.org/officeDocument/2006/relationships/hyperlink" Target="http://www.tailspintoys.com/" TargetMode="External"/><Relationship Id="rId1" Type="http://schemas.openxmlformats.org/officeDocument/2006/relationships/hyperlink" Target="mailto:CustomerService@tailspintoys.com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SluzbyZakaznikum@tailspintoys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Jana@contoso.com" TargetMode="External"/><Relationship Id="rId1" Type="http://schemas.openxmlformats.org/officeDocument/2006/relationships/hyperlink" Target="mailto:michal@treyresearch.com" TargetMode="External"/><Relationship Id="rId5" Type="http://schemas.openxmlformats.org/officeDocument/2006/relationships/table" Target="../tables/table2.xm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4" tint="-0.249977111117893"/>
    <pageSetUpPr autoPageBreaks="0" fitToPage="1"/>
  </sheetPr>
  <dimension ref="A1:J18"/>
  <sheetViews>
    <sheetView showGridLines="0" tabSelected="1" zoomScaleNormal="100" workbookViewId="0"/>
  </sheetViews>
  <sheetFormatPr defaultColWidth="9" defaultRowHeight="30" customHeight="1" x14ac:dyDescent="0.3"/>
  <cols>
    <col min="1" max="1" width="2.625" customWidth="1"/>
    <col min="2" max="2" width="19.375" customWidth="1"/>
    <col min="3" max="3" width="33.25" customWidth="1"/>
    <col min="4" max="5" width="25.625" customWidth="1"/>
    <col min="6" max="8" width="20.625" customWidth="1"/>
    <col min="9" max="9" width="2.625" customWidth="1"/>
    <col min="10" max="10" width="22.625" customWidth="1"/>
  </cols>
  <sheetData>
    <row r="1" spans="1:10" ht="50.1" customHeight="1" x14ac:dyDescent="0.3">
      <c r="A1" s="9"/>
      <c r="B1" s="1" t="s">
        <v>0</v>
      </c>
      <c r="C1" s="1"/>
      <c r="D1" s="1"/>
      <c r="E1" s="1"/>
      <c r="F1" s="1"/>
      <c r="G1" s="26" t="s">
        <v>24</v>
      </c>
      <c r="H1" s="28">
        <v>34567</v>
      </c>
      <c r="J1" s="43" t="s">
        <v>34</v>
      </c>
    </row>
    <row r="2" spans="1:10" ht="60" customHeight="1" x14ac:dyDescent="0.3">
      <c r="B2" s="5" t="s">
        <v>1</v>
      </c>
      <c r="C2" s="5"/>
      <c r="D2" s="5"/>
      <c r="E2" s="5"/>
      <c r="F2" s="5"/>
      <c r="G2" s="26" t="s">
        <v>25</v>
      </c>
      <c r="H2" s="12">
        <f ca="1">TODAY()</f>
        <v>43214</v>
      </c>
    </row>
    <row r="3" spans="1:10" ht="30" customHeight="1" x14ac:dyDescent="0.3">
      <c r="A3" s="9"/>
      <c r="B3" s="15" t="s">
        <v>2</v>
      </c>
      <c r="C3" s="22" t="s">
        <v>8</v>
      </c>
      <c r="D3" s="23" t="s">
        <v>15</v>
      </c>
      <c r="E3" s="48" t="s">
        <v>20</v>
      </c>
      <c r="F3" s="49"/>
      <c r="G3" s="27" t="s">
        <v>26</v>
      </c>
      <c r="H3" s="14">
        <f ca="1">TODAY()+30</f>
        <v>43244</v>
      </c>
    </row>
    <row r="4" spans="1:10" ht="30" customHeight="1" x14ac:dyDescent="0.3">
      <c r="A4" s="9"/>
      <c r="B4" s="15" t="s">
        <v>3</v>
      </c>
      <c r="C4" s="22" t="s">
        <v>9</v>
      </c>
      <c r="D4" s="35" t="s">
        <v>16</v>
      </c>
      <c r="E4" s="48" t="s">
        <v>21</v>
      </c>
      <c r="F4" s="49"/>
      <c r="G4" s="46"/>
      <c r="H4" s="47"/>
    </row>
    <row r="5" spans="1:10" ht="30" customHeight="1" x14ac:dyDescent="0.3">
      <c r="A5" s="9"/>
      <c r="B5" s="4" t="s">
        <v>4</v>
      </c>
      <c r="C5" s="11" t="s">
        <v>10</v>
      </c>
      <c r="D5" s="24" t="s">
        <v>8</v>
      </c>
      <c r="E5" s="10" t="str">
        <f>VLOOKUP(NázevFaktury,SeznamZákazníků[],8,FALSE)</f>
        <v>411 666 230</v>
      </c>
      <c r="F5" s="11"/>
      <c r="G5" s="16" t="s">
        <v>27</v>
      </c>
      <c r="H5" s="16"/>
    </row>
    <row r="6" spans="1:10" ht="30" customHeight="1" x14ac:dyDescent="0.3">
      <c r="A6" s="9"/>
      <c r="B6" s="51" t="s">
        <v>5</v>
      </c>
      <c r="C6" s="11" t="str">
        <f>VLOOKUP(NázevFaktury,SeznamZákazníků[],3,FALSE)</f>
        <v>Višňová 345</v>
      </c>
      <c r="D6" s="24" t="s">
        <v>9</v>
      </c>
      <c r="E6" s="10" t="str">
        <f>VLOOKUP(NázevFaktury,SeznamZákazníků[],10,FALSE)</f>
        <v>411 666 231</v>
      </c>
      <c r="F6" s="13"/>
      <c r="G6" s="50" t="s">
        <v>28</v>
      </c>
      <c r="H6" s="50"/>
    </row>
    <row r="7" spans="1:10" ht="30" customHeight="1" x14ac:dyDescent="0.3">
      <c r="A7" s="9"/>
      <c r="B7" s="51"/>
      <c r="C7" s="11" t="str">
        <f>IF(VLOOKUP(NázevFaktury,SeznamZákazníků[],4,FALSE)&lt;&gt;"",VLOOKUP(NázevFaktury,SeznamZákazníků[],4,FALSE),IF(VLOOKUP(NázevFaktury,SeznamZákazníků[],5,FALSE)&lt;&gt;"",CONCATENATE(VLOOKUP(NázevFaktury,SeznamZákazníků[],5,FALSE),", ",VLOOKUP(NázevFaktury,SeznamZákazníků[],6,FALSE)," ",VLOOKUP(NázevFaktury,SeznamZákazníků[],7,FALSE)),CONCATENATE(VLOOKUP(NázevFaktury,SeznamZákazníků[],6,FALSE)," ",VLOOKUP(NázevFaktury,SeznamZákazníků[],7,FALSE))))</f>
        <v>Apartmá 123</v>
      </c>
      <c r="D7" s="24" t="s">
        <v>17</v>
      </c>
      <c r="E7" s="18" t="str">
        <f>VLOOKUP(NázevFaktury,SeznamZákazníků[],9,FALSE)</f>
        <v>michal@treyresearch.com</v>
      </c>
      <c r="F7" s="13"/>
      <c r="G7" s="50"/>
      <c r="H7" s="50"/>
    </row>
    <row r="8" spans="1:10" ht="30" customHeight="1" x14ac:dyDescent="0.3">
      <c r="A8" s="9"/>
      <c r="B8" s="51"/>
      <c r="C8" s="11" t="str">
        <f>IF(VLOOKUP(NázevFaktury,SeznamZákazníků[],4,FALSE)="","",IF(VLOOKUP(NázevFaktury,SeznamZákazníků[],5,FALSE)&lt;&gt;"",CONCATENATE(VLOOKUP(NázevFaktury,SeznamZákazníků[],5,FALSE),", ",VLOOKUP(NázevFaktury,SeznamZákazníků[],6,FALSE)," ",VLOOKUP(NázevFaktury,SeznamZákazníků[],7,FALSE)),CONCATENATE(VLOOKUP(NázevFaktury,SeznamZákazníků[],6,FALSE)," ",VLOOKUP(NázevFaktury,SeznamZákazníků[],7,FALSE))))</f>
        <v>Ústí nad Labem, Česká republika 12345</v>
      </c>
      <c r="D8" s="24" t="s">
        <v>18</v>
      </c>
      <c r="E8" s="11" t="str">
        <f>VLOOKUP(NázevFaktury,SeznamZákazníků[],2,FALSE)</f>
        <v>Michal Formánek</v>
      </c>
      <c r="F8" s="13"/>
      <c r="G8" s="50"/>
      <c r="H8" s="50"/>
    </row>
    <row r="9" spans="1:10" ht="30" customHeight="1" x14ac:dyDescent="0.3">
      <c r="A9" s="9"/>
      <c r="B9" s="20" t="s">
        <v>6</v>
      </c>
      <c r="C9" s="2" t="s">
        <v>11</v>
      </c>
      <c r="D9" s="21" t="s">
        <v>19</v>
      </c>
      <c r="E9" s="21" t="s">
        <v>22</v>
      </c>
      <c r="F9" s="21" t="s">
        <v>23</v>
      </c>
      <c r="G9" s="21" t="s">
        <v>29</v>
      </c>
      <c r="H9" s="34" t="s">
        <v>33</v>
      </c>
    </row>
    <row r="10" spans="1:10" ht="30" customHeight="1" x14ac:dyDescent="0.3">
      <c r="A10" s="9"/>
      <c r="B10" s="19">
        <f ca="1">TODAY()</f>
        <v>43214</v>
      </c>
      <c r="C10" s="2" t="s">
        <v>12</v>
      </c>
      <c r="D10" s="37">
        <v>100</v>
      </c>
      <c r="E10" s="36">
        <v>6</v>
      </c>
      <c r="F10" s="37"/>
      <c r="G10" s="37">
        <v>75</v>
      </c>
      <c r="H10" s="38">
        <f>IF(OR(PoložkyFaktury[[#This Row],[PAUŠÁLNÍ SAZBA]]&lt;&gt;"",AND(PoložkyFaktury[[#This Row],[SAZBA ZA HODINU]]&lt;&gt;"",PoložkyFaktury[[#This Row],[POČET HODIN]]&lt;&gt;"")),(PoložkyFaktury[[#This Row],[SAZBA ZA HODINU]]*PoložkyFaktury[[#This Row],[POČET HODIN]])+PoložkyFaktury[[#This Row],[PAUŠÁLNÍ SAZBA]]-PoložkyFaktury[[#This Row],[SLEVA]],"")</f>
        <v>525</v>
      </c>
    </row>
    <row r="11" spans="1:10" ht="30" customHeight="1" x14ac:dyDescent="0.3">
      <c r="A11" s="9"/>
      <c r="B11" s="19">
        <f ca="1">TODAY()+1</f>
        <v>43215</v>
      </c>
      <c r="C11" s="2" t="s">
        <v>13</v>
      </c>
      <c r="D11" s="37">
        <v>75</v>
      </c>
      <c r="E11" s="36">
        <v>3</v>
      </c>
      <c r="F11" s="37"/>
      <c r="G11" s="37"/>
      <c r="H11" s="38">
        <f>IF(OR(PoložkyFaktury[[#This Row],[PAUŠÁLNÍ SAZBA]]&lt;&gt;"",AND(PoložkyFaktury[[#This Row],[SAZBA ZA HODINU]]&lt;&gt;"",PoložkyFaktury[[#This Row],[POČET HODIN]]&lt;&gt;"")),(PoložkyFaktury[[#This Row],[SAZBA ZA HODINU]]*PoložkyFaktury[[#This Row],[POČET HODIN]])+PoložkyFaktury[[#This Row],[PAUŠÁLNÍ SAZBA]]-PoložkyFaktury[[#This Row],[SLEVA]],"")</f>
        <v>225</v>
      </c>
    </row>
    <row r="12" spans="1:10" ht="30" customHeight="1" x14ac:dyDescent="0.3">
      <c r="A12" s="9"/>
      <c r="B12" s="19">
        <f ca="1">TODAY()+2</f>
        <v>43216</v>
      </c>
      <c r="C12" s="2" t="s">
        <v>14</v>
      </c>
      <c r="D12" s="37"/>
      <c r="E12" s="36"/>
      <c r="F12" s="37">
        <v>275</v>
      </c>
      <c r="G12" s="37"/>
      <c r="H12" s="38">
        <f>IF(OR(PoložkyFaktury[[#This Row],[PAUŠÁLNÍ SAZBA]]&lt;&gt;"",AND(PoložkyFaktury[[#This Row],[SAZBA ZA HODINU]]&lt;&gt;"",PoložkyFaktury[[#This Row],[POČET HODIN]]&lt;&gt;"")),(PoložkyFaktury[[#This Row],[SAZBA ZA HODINU]]*PoložkyFaktury[[#This Row],[POČET HODIN]])+PoložkyFaktury[[#This Row],[PAUŠÁLNÍ SAZBA]]-PoložkyFaktury[[#This Row],[SLEVA]],"")</f>
        <v>275</v>
      </c>
    </row>
    <row r="13" spans="1:10" ht="30" customHeight="1" x14ac:dyDescent="0.3">
      <c r="A13" s="9"/>
      <c r="B13" s="19"/>
      <c r="C13" s="2"/>
      <c r="D13" s="37"/>
      <c r="E13" s="36"/>
      <c r="F13" s="37"/>
      <c r="G13" s="37"/>
      <c r="H13" s="38" t="str">
        <f>IF(OR(PoložkyFaktury[[#This Row],[PAUŠÁLNÍ SAZBA]]&lt;&gt;"",AND(PoložkyFaktury[[#This Row],[SAZBA ZA HODINU]]&lt;&gt;"",PoložkyFaktury[[#This Row],[POČET HODIN]]&lt;&gt;"")),(PoložkyFaktury[[#This Row],[SAZBA ZA HODINU]]*PoložkyFaktury[[#This Row],[POČET HODIN]])+PoložkyFaktury[[#This Row],[PAUŠÁLNÍ SAZBA]]-PoložkyFaktury[[#This Row],[SLEVA]],"")</f>
        <v/>
      </c>
    </row>
    <row r="14" spans="1:10" ht="30" customHeight="1" x14ac:dyDescent="0.3">
      <c r="A14" s="9"/>
      <c r="B14" s="19"/>
      <c r="C14" s="2"/>
      <c r="D14" s="37"/>
      <c r="E14" s="36"/>
      <c r="F14" s="37"/>
      <c r="G14" s="37"/>
      <c r="H14" s="38" t="str">
        <f>IF(OR(PoložkyFaktury[[#This Row],[PAUŠÁLNÍ SAZBA]]&lt;&gt;"",AND(PoložkyFaktury[[#This Row],[SAZBA ZA HODINU]]&lt;&gt;"",PoložkyFaktury[[#This Row],[POČET HODIN]]&lt;&gt;"")),(PoložkyFaktury[[#This Row],[SAZBA ZA HODINU]]*PoložkyFaktury[[#This Row],[POČET HODIN]])+PoložkyFaktury[[#This Row],[PAUŠÁLNÍ SAZBA]]-PoložkyFaktury[[#This Row],[SLEVA]],"")</f>
        <v/>
      </c>
    </row>
    <row r="15" spans="1:10" ht="30" customHeight="1" x14ac:dyDescent="0.3">
      <c r="A15" s="9"/>
      <c r="B15" s="19"/>
      <c r="C15" s="2"/>
      <c r="D15" s="37"/>
      <c r="E15" s="36"/>
      <c r="F15" s="37"/>
      <c r="G15" s="37"/>
      <c r="H15" s="38" t="str">
        <f>IF(OR(PoložkyFaktury[[#This Row],[PAUŠÁLNÍ SAZBA]]&lt;&gt;"",AND(PoložkyFaktury[[#This Row],[SAZBA ZA HODINU]]&lt;&gt;"",PoložkyFaktury[[#This Row],[POČET HODIN]]&lt;&gt;"")),(PoložkyFaktury[[#This Row],[SAZBA ZA HODINU]]*PoložkyFaktury[[#This Row],[POČET HODIN]])+PoložkyFaktury[[#This Row],[PAUŠÁLNÍ SAZBA]]-PoložkyFaktury[[#This Row],[SLEVA]],"")</f>
        <v/>
      </c>
    </row>
    <row r="16" spans="1:10" ht="30" customHeight="1" x14ac:dyDescent="0.3">
      <c r="A16" s="9"/>
      <c r="B16" s="44"/>
      <c r="C16" s="44"/>
      <c r="D16" s="44"/>
      <c r="E16" s="44"/>
      <c r="F16" s="44"/>
      <c r="G16" s="31" t="s">
        <v>30</v>
      </c>
      <c r="H16" s="33">
        <f>SUM(PoložkyFaktury[CELKEM])</f>
        <v>1025</v>
      </c>
    </row>
    <row r="17" spans="1:8" ht="30" customHeight="1" x14ac:dyDescent="0.3">
      <c r="A17" s="9"/>
      <c r="B17" s="44" t="str">
        <f>"Příjemce všech plateb: "&amp;NázevSpolečnosti&amp;"."</f>
        <v>Příjemce všech plateb: Graphic Design Institute.</v>
      </c>
      <c r="C17" s="44"/>
      <c r="D17" s="44"/>
      <c r="E17" s="44"/>
      <c r="F17" s="44"/>
      <c r="G17" s="17" t="s">
        <v>31</v>
      </c>
      <c r="H17" s="29">
        <v>200</v>
      </c>
    </row>
    <row r="18" spans="1:8" ht="30" customHeight="1" x14ac:dyDescent="0.3">
      <c r="A18" s="9"/>
      <c r="B18" s="45" t="s">
        <v>7</v>
      </c>
      <c r="C18" s="45"/>
      <c r="D18" s="45"/>
      <c r="E18" s="45"/>
      <c r="F18" s="45"/>
      <c r="G18" s="42" t="s">
        <v>32</v>
      </c>
      <c r="H18" s="32">
        <f>MezisoučetFaktury-Vklad</f>
        <v>825</v>
      </c>
    </row>
  </sheetData>
  <sheetProtection formatCells="0" formatColumns="0" formatRows="0" selectLockedCells="1" sort="0"/>
  <mergeCells count="8">
    <mergeCell ref="B16:F16"/>
    <mergeCell ref="B17:F17"/>
    <mergeCell ref="B18:F18"/>
    <mergeCell ref="G4:H4"/>
    <mergeCell ref="E3:F3"/>
    <mergeCell ref="E4:F4"/>
    <mergeCell ref="G6:H8"/>
    <mergeCell ref="B6:B8"/>
  </mergeCells>
  <phoneticPr fontId="1" type="noConversion"/>
  <conditionalFormatting sqref="E3:E4">
    <cfRule type="expression" dxfId="16" priority="2">
      <formula>$E3&lt;&gt;""</formula>
    </cfRule>
  </conditionalFormatting>
  <conditionalFormatting sqref="E7">
    <cfRule type="expression" dxfId="15" priority="1">
      <formula>$E$7&lt;&gt;""</formula>
    </cfRule>
  </conditionalFormatting>
  <dataValidations xWindow="1294" yWindow="687" count="49">
    <dataValidation type="list" errorStyle="warning" allowBlank="1" showInputMessage="1" showErrorMessage="1" error="Vyberte jméno zákazníka ze seznamu. Vyberte ZRUŠIT, potom stisknutím kombinace kláves ALT+ŠIPKA DOLŮ otevřete rozevírací seznam, vyberte požadovanou možnost a stiskněte ENTER." prompt="V této buňce vyberte jméno zákazníka. Stisknutím kláves ALT+ŠIPKA DOLŮ otevřete rozevírací seznam, vyberte požadovanou možnost a stiskněte ENTER. Pokud chcete rozšířit seznam pro výběr, přidejte další zákazníky na list Zákazníci." sqref="C5">
      <formula1>VyhledáníZákazníka</formula1>
    </dataValidation>
    <dataValidation allowBlank="1" showInputMessage="1" showErrorMessage="1" prompt="V tomto sešitu můžete vytvořit fakturu za služby. Podrobnosti o společnosti a faktuře zadejte na tomto listu a podrobnosti o zákazníkovi na listu Zákazníci. Výběrem buňky J1 přejdete na list Zákazníci." sqref="A1"/>
    <dataValidation allowBlank="1" showInputMessage="1" showErrorMessage="1" prompt="V této buňce je název tohoto listu. Do buňky níže zadejte název společnosti. Do buněk H1, H2 a H3 zadejte číslo faktury, datum vystavení a datum splatnosti." sqref="B1"/>
    <dataValidation allowBlank="1" showInputMessage="1" showErrorMessage="1" prompt="Do této buňky zadejte název fakturující společnosti a podrobnosti o ní zadejte do buněk B3 až E4. Podrobnosti faktury zadejte do tabulky, která začíná v buňce B9." sqref="B2"/>
    <dataValidation allowBlank="1" showInputMessage="1" showErrorMessage="1" prompt="Do této buňky zadejte adresu fakturující společnosti." sqref="B3"/>
    <dataValidation allowBlank="1" showInputMessage="1" showErrorMessage="1" prompt="Do této buňky zadejte město a PSČ." sqref="B4"/>
    <dataValidation allowBlank="1" showInputMessage="1" showErrorMessage="1" prompt="Do této buňky zadejte telefonní číslo fakturující společnosti." sqref="D3"/>
    <dataValidation allowBlank="1" showInputMessage="1" showErrorMessage="1" prompt="Do této buňky zadejte faxové číslo fakturující společnosti." sqref="D4"/>
    <dataValidation allowBlank="1" showInputMessage="1" showErrorMessage="1" prompt="Do této buňky zadejte e-mailovou adresu fakturující společnosti." sqref="E3"/>
    <dataValidation allowBlank="1" showInputMessage="1" showErrorMessage="1" prompt="Do této buňky zadejte webovou adresu fakturující společnosti." sqref="E4"/>
    <dataValidation allowBlank="1" showInputMessage="1" showErrorMessage="1" prompt="Informace o příjemci faktury se v řádcích 5 až 8 automaticky zaktualizují na základě výběru v buňce vpravo. Do buňky G6 zadejte popis faktury." sqref="B5"/>
    <dataValidation allowBlank="1" showInputMessage="1" showErrorMessage="1" prompt="Adresa zákazníka se automaticky aktualizuje v buňkách C6 až C8." sqref="B6:B8"/>
    <dataValidation allowBlank="1" showInputMessage="1" showErrorMessage="1" prompt="Adresa zákazníka se automaticky aktualizuje v této buňce." sqref="C6"/>
    <dataValidation allowBlank="1" showInputMessage="1" showErrorMessage="1" prompt="Adresa 2 zákazníka se automaticky aktualizuje v této buňce." sqref="C7"/>
    <dataValidation allowBlank="1" showInputMessage="1" showErrorMessage="1" prompt="Město a PSČ zákazníka se automaticky aktualizují v této buňce." sqref="C8"/>
    <dataValidation allowBlank="1" showInputMessage="1" showErrorMessage="1" prompt="Telefonní číslo zákazníka se automaticky aktualizuje vpravo." sqref="D5"/>
    <dataValidation allowBlank="1" showInputMessage="1" showErrorMessage="1" prompt="Telefonní číslo zákazníka se automaticky aktualizuje v této buňce." sqref="E5"/>
    <dataValidation allowBlank="1" showInputMessage="1" showErrorMessage="1" prompt="Faxové číslo zákazníka se automaticky aktualizuje vpravo." sqref="D6"/>
    <dataValidation allowBlank="1" showInputMessage="1" showErrorMessage="1" prompt="Faxové číslo zákazníka se automaticky aktualizuje v této buňce." sqref="E6"/>
    <dataValidation allowBlank="1" showInputMessage="1" showErrorMessage="1" prompt="E-mailová adresa zákazníka se automaticky aktualizuje vpravo." sqref="D7"/>
    <dataValidation allowBlank="1" showInputMessage="1" showErrorMessage="1" prompt="E-mailová adresa zákazníka se automaticky aktualizuje v této buňce." sqref="E7"/>
    <dataValidation allowBlank="1" showInputMessage="1" showErrorMessage="1" prompt="Jméno kontaktu zákazníka se automaticky aktualizuje vpravo." sqref="D8"/>
    <dataValidation allowBlank="1" showInputMessage="1" showErrorMessage="1" prompt="Jméno kontaktu zákazníka se automaticky aktualizuje v této buňce." sqref="E8"/>
    <dataValidation allowBlank="1" showInputMessage="1" showErrorMessage="1" prompt="Do buňky vpravo zadejte číslo faktury." sqref="G1"/>
    <dataValidation allowBlank="1" showInputMessage="1" showErrorMessage="1" prompt="Do této buňky zadejte číslo faktury." sqref="H1"/>
    <dataValidation allowBlank="1" showInputMessage="1" showErrorMessage="1" prompt="Zadejte datum vystavení do buňky vpravo." sqref="G2"/>
    <dataValidation allowBlank="1" showInputMessage="1" showErrorMessage="1" prompt="Do této buňky zadejte datum vystavení." sqref="H2"/>
    <dataValidation allowBlank="1" showInputMessage="1" showErrorMessage="1" prompt="Zadejte datum splatnosti do buňky vpravo." sqref="G3"/>
    <dataValidation allowBlank="1" showInputMessage="1" showErrorMessage="1" prompt="Do této buňky zadejte datum splatnosti." sqref="H3"/>
    <dataValidation allowBlank="1" showInputMessage="1" showErrorMessage="1" prompt="Do buňky níže zadejte popis faktury." sqref="G5:H5"/>
    <dataValidation allowBlank="1" showInputMessage="1" showErrorMessage="1" prompt="Do této buňky zadejte popis faktury." sqref="G6:H8"/>
    <dataValidation allowBlank="1" showInputMessage="1" showErrorMessage="1" prompt="Do sloupce s tímto záhlavím zadejte datum." sqref="B9"/>
    <dataValidation allowBlank="1" showInputMessage="1" showErrorMessage="1" prompt="Do sloupce s tímto záhlavím zadejte popis." sqref="C9"/>
    <dataValidation allowBlank="1" showInputMessage="1" showErrorMessage="1" prompt="Do sloupce s tímto záhlavím zadejte hodinovou sazbu." sqref="D9"/>
    <dataValidation allowBlank="1" showInputMessage="1" showErrorMessage="1" prompt="Do sloupce s tímto záhlavím zadejte počet hodin." sqref="E9"/>
    <dataValidation allowBlank="1" showInputMessage="1" showErrorMessage="1" prompt="Do sloupce s tímto záhlavím zadejte paušální sazbu." sqref="F9"/>
    <dataValidation allowBlank="1" showInputMessage="1" showErrorMessage="1" prompt="Do sloupce s tímto záhlavím zadejte slevu." sqref="G9"/>
    <dataValidation allowBlank="1" showInputMessage="1" showErrorMessage="1" prompt="Ve sloupci pod tímto záhlavím se automaticky vypočítají celkové částky." sqref="H9"/>
    <dataValidation allowBlank="1" showInputMessage="1" showErrorMessage="1" prompt="V buňce vpravo se automaticky počítá mezisoučet faktury." sqref="G16"/>
    <dataValidation allowBlank="1" showInputMessage="1" showErrorMessage="1" prompt="V této buňce se automaticky počítá mezisoučet faktury." sqref="H16"/>
    <dataValidation allowBlank="1" showInputMessage="1" showErrorMessage="1" prompt="Do buňky vpravo zadejte částku zálohy." sqref="G17"/>
    <dataValidation allowBlank="1" showInputMessage="1" showErrorMessage="1" prompt="Do této buňky zadejte částku zálohy." sqref="H17"/>
    <dataValidation allowBlank="1" showInputMessage="1" showErrorMessage="1" prompt="V buňce vpravo se automaticky počítá celková splatná částka." sqref="G18"/>
    <dataValidation allowBlank="1" showInputMessage="1" showErrorMessage="1" prompt="V této buňce se automaticky počítá celková splatná částka." sqref="H18"/>
    <dataValidation allowBlank="1" showInputMessage="1" showErrorMessage="1" prompt="Místo první hodnoty &lt;#&gt; v této buňce zadejte počet dnů, za jak dlouho je celková částka splatná, a druhou hodnotu &lt;#&gt; nahraďte procentem úroků z prodlení." sqref="B18:F18"/>
    <dataValidation allowBlank="1" showInputMessage="1" showErrorMessage="1" prompt="Do této buňky se automaticky přidá název společnosti." sqref="B17:F17"/>
    <dataValidation allowBlank="1" showInputMessage="1" showErrorMessage="1" prompt="Do buňky vpravo zadejte telefonní číslo fakturující společnosti." sqref="C3"/>
    <dataValidation allowBlank="1" showInputMessage="1" showErrorMessage="1" prompt="Do buňky vpravo zadejte faxové číslo fakturující společnosti." sqref="C4"/>
    <dataValidation allowBlank="1" showInputMessage="1" showErrorMessage="1" prompt="Navigační odkaz na list Zákazníci. Tato buňka se nevytiskne." sqref="J1"/>
  </dataValidations>
  <hyperlinks>
    <hyperlink ref="E3" r:id="rId1"/>
    <hyperlink ref="E4" r:id="rId2"/>
    <hyperlink ref="E4:F4" r:id="rId3" tooltip="Výběrem přejdete na web." display="www.tailspintoys.com"/>
    <hyperlink ref="E3:F3" r:id="rId4" tooltip="Výběrem pošlete e-mail." display="SluzbyZakaznikum@tailspintoys.com"/>
    <hyperlink ref="J1" location="Zákazníci!A1" tooltip="Výběrem přejdete na list Zákazníci." display="Zákazníci"/>
  </hyperlinks>
  <printOptions horizontalCentered="1"/>
  <pageMargins left="0.25" right="0.25" top="0.75" bottom="0.75" header="0.3" footer="0.3"/>
  <pageSetup paperSize="9" fitToHeight="0" orientation="portrait" r:id="rId5"/>
  <headerFooter differentFirst="1">
    <oddFooter>Page &amp;P of &amp;N</oddFooter>
  </headerFooter>
  <ignoredErrors>
    <ignoredError sqref="D3:D4" numberStoredAsText="1"/>
  </ignoredErrors>
  <drawing r:id="rId6"/>
  <tableParts count="1">
    <tablePart r:id="rId7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3"/>
    <pageSetUpPr autoPageBreaks="0" fitToPage="1"/>
  </sheetPr>
  <dimension ref="B1:M4"/>
  <sheetViews>
    <sheetView showGridLines="0" zoomScaleNormal="100" workbookViewId="0"/>
  </sheetViews>
  <sheetFormatPr defaultColWidth="9" defaultRowHeight="30" customHeight="1" x14ac:dyDescent="0.3"/>
  <cols>
    <col min="1" max="1" width="2.625" customWidth="1"/>
    <col min="2" max="2" width="22.625" customWidth="1"/>
    <col min="3" max="3" width="18.75" customWidth="1"/>
    <col min="4" max="4" width="24.75" customWidth="1"/>
    <col min="5" max="5" width="22.25" customWidth="1"/>
    <col min="6" max="6" width="26.625" customWidth="1"/>
    <col min="7" max="7" width="17.25" customWidth="1"/>
    <col min="8" max="9" width="16.625" customWidth="1"/>
    <col min="10" max="10" width="28.5" customWidth="1"/>
    <col min="11" max="11" width="16.625" customWidth="1"/>
    <col min="12" max="12" width="2.625" customWidth="1"/>
    <col min="13" max="13" width="22.625" customWidth="1"/>
  </cols>
  <sheetData>
    <row r="1" spans="2:13" ht="50.1" customHeight="1" x14ac:dyDescent="0.3">
      <c r="B1" s="5" t="s">
        <v>34</v>
      </c>
      <c r="C1" s="5"/>
      <c r="D1" s="5"/>
      <c r="E1" s="5"/>
      <c r="F1" s="5"/>
      <c r="G1" s="5"/>
      <c r="H1" s="5"/>
      <c r="I1" s="5"/>
      <c r="J1" s="5"/>
      <c r="K1" s="5"/>
      <c r="M1" s="43" t="s">
        <v>60</v>
      </c>
    </row>
    <row r="2" spans="2:13" ht="30" customHeight="1" x14ac:dyDescent="0.3">
      <c r="B2" s="6" t="s">
        <v>35</v>
      </c>
      <c r="C2" s="6" t="s">
        <v>37</v>
      </c>
      <c r="D2" s="6" t="s">
        <v>40</v>
      </c>
      <c r="E2" s="3" t="s">
        <v>43</v>
      </c>
      <c r="F2" s="6" t="s">
        <v>45</v>
      </c>
      <c r="G2" s="6" t="s">
        <v>48</v>
      </c>
      <c r="H2" s="6" t="s">
        <v>50</v>
      </c>
      <c r="I2" s="6" t="s">
        <v>51</v>
      </c>
      <c r="J2" s="30" t="s">
        <v>54</v>
      </c>
      <c r="K2" s="6" t="s">
        <v>57</v>
      </c>
    </row>
    <row r="3" spans="2:13" ht="30" customHeight="1" x14ac:dyDescent="0.3">
      <c r="B3" s="8" t="s">
        <v>10</v>
      </c>
      <c r="C3" s="39" t="s">
        <v>38</v>
      </c>
      <c r="D3" s="39" t="s">
        <v>41</v>
      </c>
      <c r="E3" s="40" t="s">
        <v>44</v>
      </c>
      <c r="F3" s="39" t="s">
        <v>46</v>
      </c>
      <c r="G3" s="39" t="s">
        <v>49</v>
      </c>
      <c r="H3" s="7">
        <v>12345</v>
      </c>
      <c r="I3" s="41" t="s">
        <v>52</v>
      </c>
      <c r="J3" s="25" t="s">
        <v>55</v>
      </c>
      <c r="K3" s="41" t="s">
        <v>58</v>
      </c>
    </row>
    <row r="4" spans="2:13" ht="30" customHeight="1" x14ac:dyDescent="0.3">
      <c r="B4" s="8" t="s">
        <v>36</v>
      </c>
      <c r="C4" s="39" t="s">
        <v>39</v>
      </c>
      <c r="D4" s="39" t="s">
        <v>42</v>
      </c>
      <c r="E4" s="40"/>
      <c r="F4" s="39" t="s">
        <v>47</v>
      </c>
      <c r="G4" s="39" t="s">
        <v>49</v>
      </c>
      <c r="H4" s="7">
        <v>9876</v>
      </c>
      <c r="I4" s="41" t="s">
        <v>53</v>
      </c>
      <c r="J4" s="25" t="s">
        <v>56</v>
      </c>
      <c r="K4" s="41" t="s">
        <v>59</v>
      </c>
    </row>
  </sheetData>
  <sheetProtection formatCells="0" formatColumns="0" formatRows="0" insertColumns="0" insertRows="0" insertHyperlinks="0" deleteColumns="0" deleteRows="0" selectLockedCells="1" sort="0" autoFilter="0" pivotTables="0"/>
  <dataValidations count="13">
    <dataValidation allowBlank="1" showInputMessage="1" showErrorMessage="1" prompt="Na tomto listu zadejte podrobnosti o zákaznících. Zadané informace o zákaznících se používají na listu Faktura. Výběrem buňky M1 přejdete na list Faktura za služby." sqref="A1"/>
    <dataValidation allowBlank="1" showInputMessage="1" showErrorMessage="1" prompt="V této buňce je název tohoto listu." sqref="B1"/>
    <dataValidation allowBlank="1" showInputMessage="1" showErrorMessage="1" prompt="Do sloupce pod tímto záhlavím zadejte název společnosti. K vyhledání konkrétních položek použijte filtry v záhlaví." sqref="B2"/>
    <dataValidation allowBlank="1" showInputMessage="1" showErrorMessage="1" prompt="Do sloupce pod tímto záhlavím zadejte kontaktní osobu." sqref="C2"/>
    <dataValidation allowBlank="1" showInputMessage="1" showErrorMessage="1" prompt="Do sloupce pod tímto záhlavím zadejte adresu." sqref="D2"/>
    <dataValidation allowBlank="1" showInputMessage="1" showErrorMessage="1" prompt="Do sloupce pod tímto záhlavím zadejte adresu 2." sqref="E2"/>
    <dataValidation allowBlank="1" showInputMessage="1" showErrorMessage="1" prompt="Do sloupce pod tímto záhlavím zadejte město." sqref="F2"/>
    <dataValidation allowBlank="1" showInputMessage="1" showErrorMessage="1" prompt="Do sloupce pod tímto záhlavím zadejte kraj." sqref="G2"/>
    <dataValidation allowBlank="1" showInputMessage="1" showErrorMessage="1" prompt="Do sloupce pod tímto záhlavím zadejte PSČ." sqref="H2"/>
    <dataValidation allowBlank="1" showInputMessage="1" showErrorMessage="1" prompt="Do sloupce pod tímto záhlavím zadejte telefonní číslo." sqref="I2"/>
    <dataValidation allowBlank="1" showInputMessage="1" showErrorMessage="1" prompt="Do sloupce pod tímto záhlavím zadejte e-mailovou adresu." sqref="J2"/>
    <dataValidation allowBlank="1" showInputMessage="1" showErrorMessage="1" prompt="Do sloupce pod tímto záhlavím zadejte faxové číslo." sqref="K2"/>
    <dataValidation allowBlank="1" showInputMessage="1" showErrorMessage="1" prompt="Navigační odkaz na list Faktura za služby. Tato buňka se nevytiskne." sqref="M1"/>
  </dataValidations>
  <hyperlinks>
    <hyperlink ref="J3" r:id="rId1"/>
    <hyperlink ref="J4" r:id="rId2"/>
    <hyperlink ref="M1" location="'Faktura za služby'!A1" tooltip="Výběrem přejdete na list Faktura za služby." display="Faktura za služby"/>
  </hyperlinks>
  <printOptions horizontalCentered="1"/>
  <pageMargins left="0.25" right="0.25" top="0.75" bottom="0.75" header="0.3" footer="0.3"/>
  <pageSetup paperSize="9" fitToHeight="0" orientation="landscape" r:id="rId3"/>
  <headerFooter differentFirst="1">
    <oddFooter>Page &amp;P of &amp;N</oddFooter>
  </headerFooter>
  <ignoredErrors>
    <ignoredError sqref="I3:I4 K3:K4" numberStoredAsText="1"/>
  </ignoredErrors>
  <drawing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16</vt:i4>
      </vt:variant>
    </vt:vector>
  </HeadingPairs>
  <TitlesOfParts>
    <vt:vector size="18" baseType="lpstr">
      <vt:lpstr>Faktura za služby</vt:lpstr>
      <vt:lpstr>Zákazníci</vt:lpstr>
      <vt:lpstr>MezisoučetFaktury</vt:lpstr>
      <vt:lpstr>Nadpis2</vt:lpstr>
      <vt:lpstr>NázevFaktury</vt:lpstr>
      <vt:lpstr>NázevSloupce1</vt:lpstr>
      <vt:lpstr>NázevSpolečnosti</vt:lpstr>
      <vt:lpstr>'Faktura za služby'!Názvy_tisku</vt:lpstr>
      <vt:lpstr>Zákazníci!Názvy_tisku</vt:lpstr>
      <vt:lpstr>'Faktura za služby'!Oblast_tisku</vt:lpstr>
      <vt:lpstr>Zákazníci!Oblast_tisku</vt:lpstr>
      <vt:lpstr>OblastNázvůŘádků1..H3</vt:lpstr>
      <vt:lpstr>OblastNázvůŘádků2..C8</vt:lpstr>
      <vt:lpstr>OblastNázvůŘádků3..E8</vt:lpstr>
      <vt:lpstr>OblastNázvůŘádků4..H18</vt:lpstr>
      <vt:lpstr>OblastNázvůSloupců1..G6.1</vt:lpstr>
      <vt:lpstr>Vklad</vt:lpstr>
      <vt:lpstr>VyhledáníZákazníka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tester</cp:lastModifiedBy>
  <dcterms:created xsi:type="dcterms:W3CDTF">2017-04-21T05:22:01Z</dcterms:created>
  <dcterms:modified xsi:type="dcterms:W3CDTF">2018-04-24T12:10:37Z</dcterms:modified>
</cp:coreProperties>
</file>