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8800" windowHeight="11760"/>
  </bookViews>
  <sheets>
    <sheet name="График на задачите" sheetId="1" r:id="rId1"/>
    <sheet name="Подробности за задачи" sheetId="3" r:id="rId2"/>
  </sheets>
  <definedNames>
    <definedName name="_xlnm.Print_Area" localSheetId="1">'Подробности за задачи'!$A:$H</definedName>
    <definedName name="_xlnm.Print_Titles" localSheetId="0">'График на задачите'!$5:$5</definedName>
    <definedName name="_xlnm.Print_Titles" localSheetId="1">'Подробности за задачи'!$3:$3</definedName>
    <definedName name="ПравилоМаркиране">IF('График на задачите'!$D$3="Без Маркиране",FALSE,TRUE)</definedName>
    <definedName name="ПроверкаДата">'График на задачите'!$C$3*IF('График на задачите'!$D$3="СЕДМИЦИ",7,IF('График на задачите'!$D$3="ДНИ",1,30))</definedName>
    <definedName name="Сегментатор_Задача">#N/A</definedName>
    <definedName name="Сегментатор_Започната_на">#N/A</definedName>
    <definedName name="Сегментатор_Курс">#N/A</definedName>
    <definedName name="Сегментатор_Напредък">#N/A</definedName>
    <definedName name="Сегментатор_Срок">#N/A</definedName>
  </definedNames>
  <calcPr calcId="162913"/>
  <pivotCaches>
    <pivotCache cacheId="8"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G7" i="1" l="1"/>
  <c r="G8" i="1"/>
  <c r="G9" i="1"/>
  <c r="G10" i="1"/>
  <c r="G11" i="1"/>
  <c r="G12" i="1"/>
  <c r="G13" i="1"/>
  <c r="G14" i="1"/>
  <c r="G15" i="1"/>
  <c r="G16" i="1"/>
  <c r="G17" i="1"/>
  <c r="G6" i="1"/>
  <c r="F17" i="1" l="1"/>
  <c r="F16" i="1"/>
  <c r="F15" i="1"/>
  <c r="F14" i="1"/>
  <c r="F13" i="1"/>
  <c r="F12" i="1"/>
  <c r="F11" i="1"/>
  <c r="F10" i="1"/>
  <c r="F9" i="1"/>
  <c r="F8" i="1"/>
  <c r="F7" i="1"/>
  <c r="F6" i="1"/>
  <c r="E17" i="1" l="1"/>
  <c r="E16" i="1"/>
  <c r="E15" i="1"/>
  <c r="E14" i="1"/>
  <c r="E13" i="1"/>
  <c r="E12" i="1"/>
  <c r="E11" i="1"/>
  <c r="E10" i="1"/>
  <c r="E9" i="1"/>
  <c r="E8" i="1"/>
  <c r="E7" i="1"/>
  <c r="E6" i="1"/>
</calcChain>
</file>

<file path=xl/sharedStrings.xml><?xml version="1.0" encoding="utf-8"?>
<sst xmlns="http://schemas.openxmlformats.org/spreadsheetml/2006/main" count="88" uniqueCount="42">
  <si>
    <t>ГРАФИК НА ЗАДАЧИТЕ</t>
  </si>
  <si>
    <t xml:space="preserve">ИЗБИРАНЕ НА КРИТЕРИИ ЗА СРОКА НА ЗАДАЧИТЕ В РАМКИТЕ НА: </t>
  </si>
  <si>
    <t>Задача</t>
  </si>
  <si>
    <t>Проект 1</t>
  </si>
  <si>
    <t>Проект 2</t>
  </si>
  <si>
    <t>Проект 3</t>
  </si>
  <si>
    <t>Проект 4</t>
  </si>
  <si>
    <t>Проект 5</t>
  </si>
  <si>
    <t>Проект 6</t>
  </si>
  <si>
    <t>Проект 7</t>
  </si>
  <si>
    <t>Проект 8</t>
  </si>
  <si>
    <t>Проект 9</t>
  </si>
  <si>
    <t>Проект 10</t>
  </si>
  <si>
    <t>Проект 11</t>
  </si>
  <si>
    <t>Проект 12</t>
  </si>
  <si>
    <t>Курс</t>
  </si>
  <si>
    <t>Парамедик 1</t>
  </si>
  <si>
    <t>Парамедик 2</t>
  </si>
  <si>
    <t>Парамедик 3</t>
  </si>
  <si>
    <t>ПОДРОБНОСТИ ЗА ЗАДАЧИ &gt;</t>
  </si>
  <si>
    <t>ЛЕГЕНДА ЗА ЦВЕТНАТА ЛЕНТА ЗА СТЕПЕН НА ИЗПЪЛНЕНИЕ</t>
  </si>
  <si>
    <t>ДНИ</t>
  </si>
  <si>
    <t>Преподавател</t>
  </si>
  <si>
    <t>Преподавател 1</t>
  </si>
  <si>
    <t>Преподавател 2</t>
  </si>
  <si>
    <t>Преподавател 3</t>
  </si>
  <si>
    <t>Преподавател 4</t>
  </si>
  <si>
    <t>Започната на</t>
  </si>
  <si>
    <t>&gt; = 0%</t>
  </si>
  <si>
    <t>Срок</t>
  </si>
  <si>
    <t>&lt; 40% = &gt;</t>
  </si>
  <si>
    <t>Напредък</t>
  </si>
  <si>
    <t>Процент</t>
  </si>
  <si>
    <t>ПОДРОБНОСТИ ЗА ЗАДАЧИ</t>
  </si>
  <si>
    <t xml:space="preserve">За да актуализирате тези данни, изберете клетка в обобщената таблица, започвайки от клетка B3, отидете на раздела "Анализ "и след това изберете "Обнови". Сегментаторите за филтриране на разходите по задачи, дата на започване, курс, срок и процент на изпълнение се намират в клетките I3, K3, M3, I13 и K13.
</t>
  </si>
  <si>
    <t xml:space="preserve">  </t>
  </si>
  <si>
    <t>Сегментаторът, с който да филтрирате данните в таблицата въз основа на задача, е в тази клетка.</t>
  </si>
  <si>
    <t>Сегментаторът, с който да филтрирате данните в таблицата въз основа на срок, е в тази клетка.</t>
  </si>
  <si>
    <t>Сегментаторът, с който да филтрирате данните в таблицата въз основа на дата на започване, е в тази клетка.</t>
  </si>
  <si>
    <t>Сегментаторът, с който да филтрирате данните в таблицата въз основа на процент на изпълнение, е в тази клетка.</t>
  </si>
  <si>
    <t>&lt; ГРАФИК НА ЗАДАЧИТЕ</t>
  </si>
  <si>
    <t>Сегментаторът, с който да филтрирате данните в таблицата въз основа на курс, е в тази клетка.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</si>
</sst>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dd\.m\.yyyy\ &quot;г.&quot;;@"/>
    <numFmt numFmtId="169" formatCode="d/m/yyyy\ \г/"/>
    <numFmt numFmtId="170" formatCode="d\.m\.yyyy\ &quot;г.&quot;;@"/>
  </numFmts>
  <fonts count="14" x14ac:knownFonts="1">
    <font>
      <sz val="11"/>
      <color theme="1"/>
      <name val="Calibri"/>
      <family val="2"/>
      <scheme val="minor"/>
    </font>
    <font>
      <sz val="11"/>
      <color theme="1"/>
      <name val="Calibri"/>
      <family val="2"/>
      <scheme val="minor"/>
    </font>
    <font>
      <sz val="11"/>
      <color theme="1"/>
      <name val="Calibri"/>
      <family val="2"/>
      <scheme val="minor"/>
    </font>
    <font>
      <sz val="18"/>
      <color theme="1"/>
      <name val="Calibri"/>
      <family val="2"/>
      <scheme val="minor"/>
    </font>
    <font>
      <sz val="12"/>
      <color theme="1"/>
      <name val="Calibri"/>
      <family val="2"/>
      <scheme val="minor"/>
    </font>
    <font>
      <b/>
      <sz val="11"/>
      <color theme="3" tint="0.499984740745262"/>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i/>
      <sz val="11"/>
      <color rgb="FF7F7F7F"/>
      <name val="Calibri"/>
      <family val="2"/>
      <scheme val="minor"/>
    </font>
    <font>
      <b/>
      <sz val="28"/>
      <color theme="1" tint="0.24994659260841701"/>
      <name val="Calibri"/>
      <family val="2"/>
      <scheme val="major"/>
    </font>
    <font>
      <sz val="11"/>
      <color theme="1" tint="0.24994659260841701"/>
      <name val="Calibri"/>
      <family val="2"/>
      <scheme val="minor"/>
    </font>
    <font>
      <b/>
      <sz val="11"/>
      <color theme="1" tint="0.24994659260841701"/>
      <name val="Calibri"/>
      <family val="2"/>
      <scheme val="minor"/>
    </font>
  </fonts>
  <fills count="7">
    <fill>
      <patternFill patternType="none"/>
    </fill>
    <fill>
      <patternFill patternType="gray125"/>
    </fill>
    <fill>
      <patternFill patternType="solid">
        <fgColor theme="2" tint="-4.9989318521683403E-2"/>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6"/>
      </patternFill>
    </fill>
    <fill>
      <patternFill patternType="solid">
        <fgColor theme="7" tint="0.59999389629810485"/>
        <bgColor indexed="65"/>
      </patternFill>
    </fill>
  </fills>
  <borders count="3">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16">
    <xf numFmtId="0" fontId="0" fillId="0" borderId="0">
      <alignment horizontal="left" vertical="center"/>
    </xf>
    <xf numFmtId="9" fontId="2" fillId="0" borderId="0" applyFont="0" applyFill="0" applyBorder="0" applyAlignment="0" applyProtection="0"/>
    <xf numFmtId="0" fontId="11" fillId="0" borderId="0" applyNumberFormat="0" applyBorder="0" applyAlignment="0" applyProtection="0"/>
    <xf numFmtId="0" fontId="5" fillId="2" borderId="1" applyNumberFormat="0" applyAlignment="0" applyProtection="0"/>
    <xf numFmtId="0" fontId="8" fillId="0" borderId="0" applyNumberFormat="0" applyBorder="0" applyAlignment="0" applyProtection="0">
      <alignment horizontal="left" vertical="center"/>
    </xf>
    <xf numFmtId="0" fontId="9" fillId="0" borderId="0" applyNumberFormat="0" applyFill="0" applyBorder="0" applyAlignment="0" applyProtection="0">
      <alignment horizontal="left" vertical="center"/>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3" fillId="0" borderId="0" applyNumberFormat="0" applyProtection="0">
      <alignment horizontal="center" vertical="center"/>
    </xf>
    <xf numFmtId="0" fontId="10" fillId="0" borderId="0" applyNumberFormat="0" applyBorder="0" applyAlignment="0" applyProtection="0"/>
    <xf numFmtId="0" fontId="1" fillId="4" borderId="0" applyNumberFormat="0" applyBorder="0" applyAlignment="0" applyProtection="0"/>
    <xf numFmtId="0" fontId="12" fillId="5" borderId="0" applyNumberFormat="0" applyBorder="0" applyAlignment="0" applyProtection="0"/>
    <xf numFmtId="0" fontId="1" fillId="6" borderId="0" applyNumberFormat="0" applyBorder="0" applyAlignment="0" applyProtection="0"/>
    <xf numFmtId="170" fontId="1" fillId="0" borderId="0">
      <alignment horizontal="left" vertical="center"/>
    </xf>
  </cellStyleXfs>
  <cellXfs count="35">
    <xf numFmtId="0" fontId="0" fillId="0" borderId="0" xfId="0">
      <alignment horizontal="left" vertical="center"/>
    </xf>
    <xf numFmtId="0" fontId="0" fillId="0" borderId="0" xfId="0" applyAlignment="1">
      <alignment wrapText="1"/>
    </xf>
    <xf numFmtId="0" fontId="3" fillId="0" borderId="0" xfId="0" applyFont="1">
      <alignment horizontal="left" vertical="center"/>
    </xf>
    <xf numFmtId="0" fontId="0" fillId="0" borderId="0" xfId="0" pivotButton="1" applyFont="1" applyAlignment="1">
      <alignment horizontal="center" vertical="center"/>
    </xf>
    <xf numFmtId="0" fontId="4" fillId="0" borderId="0" xfId="0" applyFont="1">
      <alignment horizontal="left" vertical="center"/>
    </xf>
    <xf numFmtId="0" fontId="0" fillId="0" borderId="0" xfId="0" applyFont="1">
      <alignment horizontal="left" vertical="center"/>
    </xf>
    <xf numFmtId="0" fontId="0" fillId="0" borderId="0" xfId="0" applyAlignment="1">
      <alignment horizontal="left" vertical="center"/>
    </xf>
    <xf numFmtId="0" fontId="0" fillId="0" borderId="0" xfId="0" applyAlignment="1">
      <alignment horizontal="left"/>
    </xf>
    <xf numFmtId="0" fontId="0" fillId="0" borderId="0" xfId="0" applyAlignment="1"/>
    <xf numFmtId="0" fontId="1" fillId="3" borderId="2" xfId="3" applyFont="1" applyFill="1" applyBorder="1" applyAlignment="1">
      <alignment horizontal="center" vertical="center"/>
    </xf>
    <xf numFmtId="14" fontId="0" fillId="0" borderId="0" xfId="0" applyNumberFormat="1">
      <alignment horizontal="left" vertical="center"/>
    </xf>
    <xf numFmtId="0" fontId="0" fillId="0" borderId="0" xfId="0" applyNumberFormat="1">
      <alignment horizontal="left" vertical="center"/>
    </xf>
    <xf numFmtId="0" fontId="6" fillId="0" borderId="0" xfId="0" applyNumberFormat="1" applyFont="1" applyBorder="1" applyAlignment="1"/>
    <xf numFmtId="0" fontId="0" fillId="0" borderId="0" xfId="0" applyNumberFormat="1" applyFont="1">
      <alignment horizontal="lef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lignment horizontal="left" vertical="center"/>
    </xf>
    <xf numFmtId="0" fontId="0" fillId="0" borderId="0" xfId="0" applyAlignment="1">
      <alignment vertical="center"/>
    </xf>
    <xf numFmtId="0" fontId="13" fillId="0" borderId="0" xfId="10">
      <alignment horizontal="center" vertical="center"/>
    </xf>
    <xf numFmtId="9" fontId="12" fillId="5" borderId="0" xfId="13" applyNumberFormat="1" applyAlignment="1">
      <alignment horizontal="center" vertical="center"/>
    </xf>
    <xf numFmtId="0" fontId="1" fillId="6" borderId="0" xfId="14" applyNumberFormat="1" applyAlignment="1">
      <alignment horizontal="center" vertical="center"/>
    </xf>
    <xf numFmtId="170" fontId="1" fillId="0" borderId="0" xfId="15">
      <alignment horizontal="left" vertical="center"/>
    </xf>
    <xf numFmtId="9" fontId="0" fillId="4" borderId="0" xfId="12" applyNumberFormat="1" applyFont="1" applyAlignment="1">
      <alignment horizontal="center" vertical="center"/>
    </xf>
    <xf numFmtId="9" fontId="0" fillId="0" borderId="0" xfId="0" applyNumberFormat="1" applyFont="1" applyAlignment="1">
      <alignment horizontal="center" vertical="center" wrapText="1"/>
    </xf>
    <xf numFmtId="9" fontId="0" fillId="0" borderId="0" xfId="1" applyFont="1" applyAlignment="1">
      <alignment horizontal="right" vertical="center"/>
    </xf>
    <xf numFmtId="0" fontId="0" fillId="0" borderId="0" xfId="0" applyAlignment="1">
      <alignment vertical="center" wrapText="1"/>
    </xf>
    <xf numFmtId="169"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13" fillId="0" borderId="0" xfId="10" applyNumberFormat="1">
      <alignment horizontal="center" vertical="center"/>
    </xf>
    <xf numFmtId="0" fontId="11" fillId="0" borderId="0" xfId="2" applyAlignment="1">
      <alignment horizontal="left" vertical="top"/>
    </xf>
    <xf numFmtId="0" fontId="8" fillId="0" borderId="0" xfId="4" applyAlignment="1">
      <alignment horizontal="right" vertical="center"/>
    </xf>
    <xf numFmtId="0" fontId="7" fillId="0" borderId="0" xfId="0" applyFont="1" applyAlignment="1">
      <alignment horizontal="center" vertical="center"/>
    </xf>
    <xf numFmtId="0" fontId="10" fillId="0" borderId="0" xfId="1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center" vertical="center"/>
    </xf>
  </cellXfs>
  <cellStyles count="16">
    <cellStyle name="40% - Акцент2" xfId="12" builtinId="35"/>
    <cellStyle name="40% - Акцент4" xfId="14" builtinId="43"/>
    <cellStyle name="Акцент3" xfId="13" builtinId="37" customBuiltin="1"/>
    <cellStyle name="Валута" xfId="8" builtinId="4" customBuiltin="1"/>
    <cellStyle name="Валута [0]" xfId="9" builtinId="7" customBuiltin="1"/>
    <cellStyle name="Дата" xfId="15"/>
    <cellStyle name="Заглавие" xfId="2" builtinId="15" customBuiltin="1"/>
    <cellStyle name="Заглавие 1" xfId="10" builtinId="16" customBuiltin="1"/>
    <cellStyle name="Запетая" xfId="6" builtinId="3" customBuiltin="1"/>
    <cellStyle name="Запетая [0]" xfId="7" builtinId="6" customBuiltin="1"/>
    <cellStyle name="Контролна клетка" xfId="3" builtinId="23" customBuiltin="1"/>
    <cellStyle name="Нормален" xfId="0" builtinId="0" customBuiltin="1"/>
    <cellStyle name="Обяснителен текст" xfId="11" builtinId="53" customBuiltin="1"/>
    <cellStyle name="Проследена хипервръзка" xfId="5" builtinId="9" customBuiltin="1"/>
    <cellStyle name="Процент" xfId="1" builtinId="5"/>
    <cellStyle name="Хипервръзка" xfId="4" builtinId="8" customBuiltin="1"/>
  </cellStyles>
  <dxfs count="482">
    <dxf>
      <font>
        <sz val="10"/>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font>
        <sz val="10"/>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8" formatCode="dd\.m\.yyyy\ &quot;г.&quot;;@"/>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69"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numFmt numFmtId="171" formatCode="d/m/yyyy\ \'\г/\'"/>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0"/>
      </font>
    </dxf>
    <dxf>
      <alignment horizontal="right" vertical="center" textRotation="0" wrapText="0" indent="0" justifyLastLine="0" shrinkToFit="0" readingOrder="0"/>
    </dxf>
    <dxf>
      <alignment horizontal="right"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color theme="2" tint="-4.9989318521683403E-2"/>
      </font>
      <fill>
        <patternFill>
          <bgColor theme="2" tint="-4.9989318521683403E-2"/>
        </patternFill>
      </fill>
    </dxf>
    <dxf>
      <fill>
        <patternFill>
          <bgColor theme="7" tint="0.79998168889431442"/>
        </patternFill>
      </fill>
    </dxf>
    <dxf>
      <font>
        <b val="0"/>
        <i/>
        <color theme="1" tint="0.34998626667073579"/>
      </font>
    </dxf>
    <dxf>
      <font>
        <b val="0"/>
        <i val="0"/>
        <color theme="1" tint="0.24994659260841701"/>
      </font>
    </dxf>
    <dxf>
      <font>
        <b val="0"/>
        <i val="0"/>
        <color theme="1" tint="0.24994659260841701"/>
      </font>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fill>
        <patternFill>
          <fgColor theme="0" tint="-0.14996795556505021"/>
          <bgColor theme="0" tint="-0.14996795556505021"/>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tint="0.24994659260841701"/>
      </font>
      <fill>
        <patternFill>
          <fgColor theme="0" tint="-0.14996795556505021"/>
          <bgColor theme="0" tint="-0.149967955565050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dxf>
    <dxf>
      <font>
        <b val="0"/>
        <i val="0"/>
        <color theme="1" tint="0.24994659260841701"/>
      </font>
      <border>
        <bottom style="thin">
          <color theme="0" tint="-0.24994659260841701"/>
        </bottom>
        <horizontal style="thin">
          <color theme="0" tint="-0.24994659260841701"/>
        </horizontal>
      </border>
    </dxf>
    <dxf>
      <fill>
        <patternFill>
          <fgColor theme="0" tint="-0.14996795556505021"/>
          <bgColor theme="0" tint="-0.14996795556505021"/>
        </patternFill>
      </fill>
    </dxf>
    <dxf>
      <font>
        <color theme="0"/>
      </font>
      <fill>
        <patternFill>
          <fgColor theme="1"/>
          <bgColor theme="1"/>
        </patternFill>
      </fill>
    </dxf>
    <dxf>
      <font>
        <color theme="0"/>
      </font>
      <fill>
        <patternFill>
          <fgColor theme="1"/>
          <bgColor theme="1"/>
        </patternFill>
      </fill>
    </dxf>
    <dxf>
      <border>
        <top style="thin">
          <color theme="1"/>
        </top>
      </border>
    </dxf>
    <dxf>
      <font>
        <b val="0"/>
        <i val="0"/>
        <color theme="0"/>
      </font>
      <fill>
        <patternFill>
          <bgColor theme="1" tint="0.24994659260841701"/>
        </patternFill>
      </fill>
    </dxf>
    <dxf>
      <font>
        <color theme="1"/>
      </font>
      <border>
        <bottom style="thin">
          <color theme="0" tint="-0.24994659260841701"/>
        </bottom>
        <horizontal style="thin">
          <color theme="0" tint="-0.24994659260841701"/>
        </horizontal>
      </border>
    </dxf>
    <dxf>
      <font>
        <b val="0"/>
        <i val="0"/>
        <sz val="11"/>
        <color theme="0"/>
        <name val="Calibri"/>
        <family val="2"/>
        <charset val="204"/>
        <scheme val="major"/>
      </font>
      <fill>
        <patternFill>
          <bgColor theme="1" tint="0.24994659260841701"/>
        </patternFill>
      </fill>
    </dxf>
    <dxf>
      <font>
        <b val="0"/>
        <i val="0"/>
        <sz val="11"/>
        <color theme="0"/>
      </font>
      <fill>
        <patternFill>
          <bgColor theme="0"/>
        </patternFill>
      </fill>
    </dxf>
  </dxfs>
  <tableStyles count="3" defaultTableStyle="TableStyleMedium2" defaultPivotStyle="PivotStyleLight16">
    <tableStyle name="Assignment detail Slicer 2" pivot="0" table="0" count="10">
      <tableStyleElement type="wholeTable" dxfId="481"/>
      <tableStyleElement type="headerRow" dxfId="480"/>
    </tableStyle>
    <tableStyle name="График на задачите" pivot="0" count="6">
      <tableStyleElement type="wholeTable" dxfId="479"/>
      <tableStyleElement type="headerRow" dxfId="478"/>
      <tableStyleElement type="totalRow" dxfId="477"/>
      <tableStyleElement type="firstColumn" dxfId="476"/>
      <tableStyleElement type="lastColumn" dxfId="475"/>
      <tableStyleElement type="firstColumnStripe" dxfId="474"/>
    </tableStyle>
    <tableStyle name="Подробности за задачи" table="0" count="11">
      <tableStyleElement type="wholeTable" dxfId="473"/>
      <tableStyleElement type="headerRow" dxfId="472"/>
      <tableStyleElement type="totalRow" dxfId="471"/>
      <tableStyleElement type="firstRowStripe" dxfId="470"/>
      <tableStyleElement type="firstColumnStripe" dxfId="469"/>
      <tableStyleElement type="firstSubtotalRow" dxfId="468"/>
      <tableStyleElement type="secondSubtotalRow" dxfId="467"/>
      <tableStyleElement type="firstRowSubheading" dxfId="466"/>
      <tableStyleElement type="secondRowSubheading" dxfId="465"/>
      <tableStyleElement type="pageFieldLabels" dxfId="464"/>
      <tableStyleElement type="pageFieldValues" dxfId="463"/>
    </tableStyle>
  </tableStyles>
  <colors>
    <mruColors>
      <color rgb="FFF4FAA0"/>
      <color rgb="FFFCD692"/>
      <color rgb="FFFF9379"/>
      <color rgb="FFFF6D4B"/>
      <color rgb="FFF32E07"/>
    </mruColors>
  </colors>
  <extLst>
    <ext xmlns:x14="http://schemas.microsoft.com/office/spreadsheetml/2009/9/main" uri="{46F421CA-312F-682f-3DD2-61675219B42D}">
      <x14:dxfs count="8">
        <dxf>
          <font>
            <b val="0"/>
            <i val="0"/>
            <sz val="11"/>
            <color theme="0" tint="-0.499984740745262"/>
          </font>
          <fill>
            <patternFill>
              <bgColor theme="7" tint="0.79998168889431442"/>
            </patternFill>
          </fill>
          <border>
            <left style="thin">
              <color theme="0"/>
            </left>
            <right style="thin">
              <color theme="0"/>
            </right>
            <top style="thin">
              <color theme="0"/>
            </top>
            <bottom style="thin">
              <color theme="0"/>
            </bottom>
          </border>
        </dxf>
        <dxf>
          <font>
            <b val="0"/>
            <i val="0"/>
            <sz val="11"/>
            <color theme="0"/>
          </font>
          <fill>
            <patternFill>
              <bgColor theme="7"/>
            </patternFill>
          </fill>
        </dxf>
        <dxf>
          <font>
            <b val="0"/>
            <i val="0"/>
            <sz val="11"/>
            <color theme="7"/>
          </font>
          <fill>
            <patternFill>
              <bgColor theme="0" tint="-0.14996795556505021"/>
            </patternFill>
          </fill>
          <border>
            <left style="thin">
              <color theme="0"/>
            </left>
            <right style="thin">
              <color theme="0"/>
            </right>
            <top style="thin">
              <color theme="0"/>
            </top>
            <bottom style="thin">
              <color theme="0"/>
            </bottom>
          </border>
        </dxf>
        <dxf>
          <font>
            <b/>
            <i val="0"/>
            <sz val="11"/>
            <color theme="0"/>
          </font>
          <fill>
            <patternFill>
              <bgColor theme="7"/>
            </patternFill>
          </fill>
          <border>
            <left style="thin">
              <color theme="0"/>
            </left>
            <right style="thin">
              <color theme="0"/>
            </right>
            <top style="thin">
              <color theme="0"/>
            </top>
            <bottom style="thin">
              <color theme="0"/>
            </bottom>
          </border>
        </dxf>
        <dxf>
          <font>
            <b val="0"/>
            <i val="0"/>
            <sz val="11"/>
            <color theme="0"/>
          </font>
          <fill>
            <patternFill>
              <fgColor theme="4" tint="0.79998168889431442"/>
              <bgColor theme="7" tint="0.59996337778862885"/>
            </patternFill>
          </fill>
          <border>
            <left style="thin">
              <color theme="0"/>
            </left>
            <right style="thin">
              <color theme="0"/>
            </right>
            <top style="thin">
              <color theme="0"/>
            </top>
            <bottom style="thin">
              <color theme="0"/>
            </bottom>
          </border>
        </dxf>
        <dxf>
          <font>
            <b val="0"/>
            <i val="0"/>
            <sz val="11"/>
            <color theme="0"/>
          </font>
          <fill>
            <patternFill>
              <fgColor theme="4" tint="0.59996337778862885"/>
              <bgColor theme="7" tint="-0.24994659260841701"/>
            </patternFill>
          </fill>
          <border>
            <left style="thin">
              <color theme="0"/>
            </left>
            <right style="thin">
              <color theme="0"/>
            </right>
            <top style="thin">
              <color theme="0"/>
            </top>
            <bottom style="thin">
              <color theme="0"/>
            </bottom>
          </border>
        </dxf>
        <dxf>
          <font>
            <b val="0"/>
            <i val="0"/>
            <sz val="11"/>
            <color theme="0"/>
          </font>
          <fill>
            <patternFill>
              <fgColor theme="0"/>
              <bgColor theme="7" tint="0.59996337778862885"/>
            </patternFill>
          </fill>
          <border>
            <left style="thin">
              <color theme="0"/>
            </left>
            <right style="thin">
              <color theme="0"/>
            </right>
            <top style="thin">
              <color theme="0"/>
            </top>
            <bottom style="thin">
              <color theme="0"/>
            </bottom>
          </border>
        </dxf>
        <dxf>
          <font>
            <b val="0"/>
            <i val="0"/>
            <sz val="11"/>
            <color theme="0"/>
          </font>
          <fill>
            <patternFill>
              <fgColor theme="0"/>
              <bgColor theme="7"/>
            </patternFill>
          </fill>
          <border>
            <left style="thin">
              <color theme="0"/>
            </left>
            <right style="thin">
              <color theme="0"/>
            </right>
            <top style="thin">
              <color theme="0"/>
            </top>
            <bottom style="thin">
              <color theme="0"/>
            </bottom>
          </border>
        </dxf>
      </x14:dxfs>
    </ext>
    <ext xmlns:x14="http://schemas.microsoft.com/office/spreadsheetml/2009/9/main" uri="{EB79DEF2-80B8-43e5-95BD-54CBDDF9020C}">
      <x14:slicerStyles defaultSlicerStyle="SlicerStyleLight1">
        <x14:slicerStyle name="Assignment detail Slicer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2</xdr:row>
      <xdr:rowOff>9525</xdr:rowOff>
    </xdr:from>
    <xdr:to>
      <xdr:col>9</xdr:col>
      <xdr:colOff>666750</xdr:colOff>
      <xdr:row>11</xdr:row>
      <xdr:rowOff>180975</xdr:rowOff>
    </xdr:to>
    <mc:AlternateContent xmlns:mc="http://schemas.openxmlformats.org/markup-compatibility/2006" xmlns:a14="http://schemas.microsoft.com/office/drawing/2010/main">
      <mc:Choice Requires="a14">
        <xdr:graphicFrame macro="">
          <xdr:nvGraphicFramePr>
            <xdr:cNvPr id="5" name="Задача" descr="Slicer to filter PivotTable data based on Assignment">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microsoft.com/office/drawing/2010/slicer">
              <sle:slicer xmlns:sle="http://schemas.microsoft.com/office/drawing/2010/slicer" name="Задача"/>
            </a:graphicData>
          </a:graphic>
        </xdr:graphicFrame>
      </mc:Choice>
      <mc:Fallback xmlns="">
        <xdr:sp macro="" textlink="">
          <xdr:nvSpPr>
            <xdr:cNvPr id="0" name=""/>
            <xdr:cNvSpPr>
              <a:spLocks noTextEdit="1"/>
            </xdr:cNvSpPr>
          </xdr:nvSpPr>
          <xdr:spPr>
            <a:xfrm>
              <a:off x="8296275" y="1114425"/>
              <a:ext cx="1371600" cy="20669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19050</xdr:colOff>
      <xdr:row>2</xdr:row>
      <xdr:rowOff>9525</xdr:rowOff>
    </xdr:from>
    <xdr:to>
      <xdr:col>14</xdr:col>
      <xdr:colOff>76200</xdr:colOff>
      <xdr:row>11</xdr:row>
      <xdr:rowOff>180450</xdr:rowOff>
    </xdr:to>
    <mc:AlternateContent xmlns:mc="http://schemas.openxmlformats.org/markup-compatibility/2006" xmlns:a14="http://schemas.microsoft.com/office/drawing/2010/main">
      <mc:Choice Requires="a14">
        <xdr:graphicFrame macro="">
          <xdr:nvGraphicFramePr>
            <xdr:cNvPr id="6" name="Курс" descr="Slicer to filter PivotTable data based on Course">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microsoft.com/office/drawing/2010/slicer">
              <sle:slicer xmlns:sle="http://schemas.microsoft.com/office/drawing/2010/slicer" name="Курс"/>
            </a:graphicData>
          </a:graphic>
        </xdr:graphicFrame>
      </mc:Choice>
      <mc:Fallback xmlns="">
        <xdr:sp macro="" textlink="">
          <xdr:nvSpPr>
            <xdr:cNvPr id="0" name=""/>
            <xdr:cNvSpPr>
              <a:spLocks noTextEdit="1"/>
            </xdr:cNvSpPr>
          </xdr:nvSpPr>
          <xdr:spPr>
            <a:xfrm>
              <a:off x="11134725" y="1114425"/>
              <a:ext cx="1371600" cy="20664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9525</xdr:colOff>
      <xdr:row>2</xdr:row>
      <xdr:rowOff>9525</xdr:rowOff>
    </xdr:from>
    <xdr:to>
      <xdr:col>11</xdr:col>
      <xdr:colOff>676275</xdr:colOff>
      <xdr:row>11</xdr:row>
      <xdr:rowOff>180450</xdr:rowOff>
    </xdr:to>
    <mc:AlternateContent xmlns:mc="http://schemas.openxmlformats.org/markup-compatibility/2006" xmlns:a14="http://schemas.microsoft.com/office/drawing/2010/main">
      <mc:Choice Requires="a14">
        <xdr:graphicFrame macro="">
          <xdr:nvGraphicFramePr>
            <xdr:cNvPr id="9" name="Започната на" descr="Slicer to filter PivotTable data based on Start on date">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microsoft.com/office/drawing/2010/slicer">
              <sle:slicer xmlns:sle="http://schemas.microsoft.com/office/drawing/2010/slicer" name="Започната на"/>
            </a:graphicData>
          </a:graphic>
        </xdr:graphicFrame>
      </mc:Choice>
      <mc:Fallback xmlns="">
        <xdr:sp macro="" textlink="">
          <xdr:nvSpPr>
            <xdr:cNvPr id="0" name=""/>
            <xdr:cNvSpPr>
              <a:spLocks noTextEdit="1"/>
            </xdr:cNvSpPr>
          </xdr:nvSpPr>
          <xdr:spPr>
            <a:xfrm>
              <a:off x="9715500" y="1114425"/>
              <a:ext cx="1371600" cy="20664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9525</xdr:colOff>
      <xdr:row>12</xdr:row>
      <xdr:rowOff>142875</xdr:rowOff>
    </xdr:from>
    <xdr:to>
      <xdr:col>9</xdr:col>
      <xdr:colOff>676275</xdr:colOff>
      <xdr:row>19</xdr:row>
      <xdr:rowOff>85200</xdr:rowOff>
    </xdr:to>
    <mc:AlternateContent xmlns:mc="http://schemas.openxmlformats.org/markup-compatibility/2006" xmlns:a14="http://schemas.microsoft.com/office/drawing/2010/main">
      <mc:Choice Requires="a14">
        <xdr:graphicFrame macro="">
          <xdr:nvGraphicFramePr>
            <xdr:cNvPr id="11" name="Срок" descr="Slicer to filter PivotTable data based on Due date">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microsoft.com/office/drawing/2010/slicer">
              <sle:slicer xmlns:sle="http://schemas.microsoft.com/office/drawing/2010/slicer" name="Срок"/>
            </a:graphicData>
          </a:graphic>
        </xdr:graphicFrame>
      </mc:Choice>
      <mc:Fallback xmlns="">
        <xdr:sp macro="" textlink="">
          <xdr:nvSpPr>
            <xdr:cNvPr id="0" name=""/>
            <xdr:cNvSpPr>
              <a:spLocks noTextEdit="1"/>
            </xdr:cNvSpPr>
          </xdr:nvSpPr>
          <xdr:spPr>
            <a:xfrm>
              <a:off x="8305800" y="3343275"/>
              <a:ext cx="1371600" cy="20664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19050</xdr:colOff>
      <xdr:row>12</xdr:row>
      <xdr:rowOff>142875</xdr:rowOff>
    </xdr:from>
    <xdr:to>
      <xdr:col>11</xdr:col>
      <xdr:colOff>685800</xdr:colOff>
      <xdr:row>19</xdr:row>
      <xdr:rowOff>85200</xdr:rowOff>
    </xdr:to>
    <mc:AlternateContent xmlns:mc="http://schemas.openxmlformats.org/markup-compatibility/2006" xmlns:a14="http://schemas.microsoft.com/office/drawing/2010/main">
      <mc:Choice Requires="a14">
        <xdr:graphicFrame macro="">
          <xdr:nvGraphicFramePr>
            <xdr:cNvPr id="12" name="Напредък" descr="Slicer to filter PivotTable data based on Progress percentage">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microsoft.com/office/drawing/2010/slicer">
              <sle:slicer xmlns:sle="http://schemas.microsoft.com/office/drawing/2010/slicer" name="Напредък"/>
            </a:graphicData>
          </a:graphic>
        </xdr:graphicFrame>
      </mc:Choice>
      <mc:Fallback xmlns="">
        <xdr:sp macro="" textlink="">
          <xdr:nvSpPr>
            <xdr:cNvPr id="0" name=""/>
            <xdr:cNvSpPr>
              <a:spLocks noTextEdit="1"/>
            </xdr:cNvSpPr>
          </xdr:nvSpPr>
          <xdr:spPr>
            <a:xfrm>
              <a:off x="9725025" y="3343275"/>
              <a:ext cx="1371600" cy="20664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tester" refreshedDate="43207.361443981485" createdVersion="6" refreshedVersion="6" minRefreshableVersion="3" recordCount="12">
  <cacheSource type="worksheet">
    <worksheetSource name="Задачи"/>
  </cacheSource>
  <cacheFields count="7">
    <cacheField name="Задача" numFmtId="0">
      <sharedItems count="12">
        <s v="Проект 1"/>
        <s v="Проект 2"/>
        <s v="Проект 3"/>
        <s v="Проект 4"/>
        <s v="Проект 5"/>
        <s v="Проект 6"/>
        <s v="Проект 7"/>
        <s v="Проект 8"/>
        <s v="Проект 9"/>
        <s v="Проект 10"/>
        <s v="Проект 11"/>
        <s v="Проект 12"/>
      </sharedItems>
    </cacheField>
    <cacheField name="Курс" numFmtId="0">
      <sharedItems count="3">
        <s v="Парамедик 1"/>
        <s v="Парамедик 2"/>
        <s v="Парамедик 3"/>
      </sharedItems>
    </cacheField>
    <cacheField name="Преподавател" numFmtId="0">
      <sharedItems count="4">
        <s v="Преподавател 1"/>
        <s v="Преподавател 2"/>
        <s v="Преподавател 3"/>
        <s v="Преподавател 4"/>
      </sharedItems>
    </cacheField>
    <cacheField name="Започната на" numFmtId="170">
      <sharedItems containsSemiMixedTypes="0" containsNonDate="0" containsDate="1" containsString="0" minDate="2018-02-15T00:00:00" maxDate="2018-04-08T00:00:00" count="22">
        <d v="2018-03-18T00:00:00"/>
        <d v="2018-03-28T00:00:00"/>
        <d v="2018-04-02T00:00:00"/>
        <d v="2018-02-16T00:00:00"/>
        <d v="2018-03-23T00:00:00"/>
        <d v="2018-03-14T00:00:00"/>
        <d v="2018-03-26T00:00:00"/>
        <d v="2018-04-07T00:00:00"/>
        <d v="2018-02-26T00:00:00"/>
        <d v="2018-04-04T00:00:00"/>
        <d v="2018-03-20T00:00:00"/>
        <d v="2018-03-19T00:00:00" u="1"/>
        <d v="2018-04-03T00:00:00" u="1"/>
        <d v="2018-03-17T00:00:00" u="1"/>
        <d v="2018-03-22T00:00:00" u="1"/>
        <d v="2018-04-01T00:00:00" u="1"/>
        <d v="2018-03-27T00:00:00" u="1"/>
        <d v="2018-02-15T00:00:00" u="1"/>
        <d v="2018-04-06T00:00:00" u="1"/>
        <d v="2018-03-13T00:00:00" u="1"/>
        <d v="2018-03-25T00:00:00" u="1"/>
        <d v="2018-02-25T00:00:00" u="1"/>
      </sharedItems>
    </cacheField>
    <cacheField name="Срок" numFmtId="170">
      <sharedItems containsSemiMixedTypes="0" containsNonDate="0" containsDate="1" containsString="0" minDate="2018-05-04T00:00:00" maxDate="2018-07-07T00:00:00" count="22">
        <d v="2018-05-17T00:00:00"/>
        <d v="2018-06-16T00:00:00"/>
        <d v="2018-05-29T00:00:00"/>
        <d v="2018-05-27T00:00:00"/>
        <d v="2018-05-07T00:00:00"/>
        <d v="2018-07-06T00:00:00"/>
        <d v="2018-05-11T00:00:00"/>
        <d v="2018-06-06T00:00:00"/>
        <d v="2018-05-05T00:00:00"/>
        <d v="2018-06-11T00:00:00"/>
        <d v="2018-05-31T00:00:00"/>
        <d v="2018-06-10T00:00:00" u="1"/>
        <d v="2018-05-10T00:00:00" u="1"/>
        <d v="2018-06-15T00:00:00" u="1"/>
        <d v="2018-05-06T00:00:00" u="1"/>
        <d v="2018-05-30T00:00:00" u="1"/>
        <d v="2018-05-04T00:00:00" u="1"/>
        <d v="2018-05-16T00:00:00" u="1"/>
        <d v="2018-05-28T00:00:00" u="1"/>
        <d v="2018-07-05T00:00:00" u="1"/>
        <d v="2018-05-26T00:00:00" u="1"/>
        <d v="2018-06-05T00:00:00" u="1"/>
      </sharedItems>
    </cacheField>
    <cacheField name="Напредък" numFmtId="9">
      <sharedItems containsSemiMixedTypes="0" containsString="0" containsNumber="1" minValue="0.1" maxValue="1" count="11">
        <n v="1"/>
        <n v="0.1"/>
        <n v="0.8"/>
        <n v="0.2"/>
        <n v="0.5"/>
        <n v="0.3"/>
        <n v="0.35"/>
        <n v="0.4"/>
        <n v="0.75"/>
        <n v="0.55000000000000004"/>
        <n v="0.6"/>
      </sharedItems>
    </cacheField>
    <cacheField name="Процент" numFmtId="9">
      <sharedItems containsSemiMixedTypes="0" containsString="0" containsNumber="1" minValue="0.1" maxValue="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2">
  <r>
    <x v="0"/>
    <x v="0"/>
    <x v="0"/>
    <x v="0"/>
    <x v="0"/>
    <x v="0"/>
    <n v="1"/>
  </r>
  <r>
    <x v="1"/>
    <x v="0"/>
    <x v="1"/>
    <x v="1"/>
    <x v="1"/>
    <x v="1"/>
    <n v="0.1"/>
  </r>
  <r>
    <x v="2"/>
    <x v="0"/>
    <x v="1"/>
    <x v="2"/>
    <x v="2"/>
    <x v="2"/>
    <n v="0.8"/>
  </r>
  <r>
    <x v="3"/>
    <x v="0"/>
    <x v="2"/>
    <x v="3"/>
    <x v="3"/>
    <x v="3"/>
    <n v="0.2"/>
  </r>
  <r>
    <x v="4"/>
    <x v="0"/>
    <x v="0"/>
    <x v="4"/>
    <x v="4"/>
    <x v="4"/>
    <n v="0.5"/>
  </r>
  <r>
    <x v="5"/>
    <x v="0"/>
    <x v="1"/>
    <x v="5"/>
    <x v="5"/>
    <x v="5"/>
    <n v="0.3"/>
  </r>
  <r>
    <x v="6"/>
    <x v="0"/>
    <x v="2"/>
    <x v="6"/>
    <x v="6"/>
    <x v="6"/>
    <n v="0.35"/>
  </r>
  <r>
    <x v="7"/>
    <x v="0"/>
    <x v="3"/>
    <x v="7"/>
    <x v="7"/>
    <x v="7"/>
    <n v="0.4"/>
  </r>
  <r>
    <x v="8"/>
    <x v="0"/>
    <x v="0"/>
    <x v="7"/>
    <x v="8"/>
    <x v="8"/>
    <n v="0.75"/>
  </r>
  <r>
    <x v="9"/>
    <x v="1"/>
    <x v="3"/>
    <x v="8"/>
    <x v="1"/>
    <x v="4"/>
    <n v="0.5"/>
  </r>
  <r>
    <x v="10"/>
    <x v="1"/>
    <x v="2"/>
    <x v="9"/>
    <x v="9"/>
    <x v="9"/>
    <n v="0.55000000000000004"/>
  </r>
  <r>
    <x v="11"/>
    <x v="2"/>
    <x v="0"/>
    <x v="10"/>
    <x v="10"/>
    <x v="10"/>
    <n v="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ОбощенаТаблицаЗадачи" cacheId="8" applyNumberFormats="0" applyBorderFormats="0" applyFontFormats="0" applyPatternFormats="0" applyAlignmentFormats="0" applyWidthHeightFormats="1" dataCaption="Values" updatedVersion="6" minRefreshableVersion="3" showDrill="0" rowGrandTotals="0" colGrandTotals="0" fieldPrintTitles="1" itemPrintTitles="1" mergeItem="1" createdVersion="4" indent="0" compact="0" compactData="0" multipleFieldFilters="0" chartFormat="2">
  <location ref="B3:G15" firstHeaderRow="1" firstDataRow="1" firstDataCol="6"/>
  <pivotFields count="7">
    <pivotField axis="axisRow" compact="0" outline="0" showAll="0" defaultSubtotal="0">
      <items count="12">
        <item x="0"/>
        <item x="9"/>
        <item x="10"/>
        <item x="11"/>
        <item x="1"/>
        <item x="2"/>
        <item x="3"/>
        <item x="4"/>
        <item x="5"/>
        <item x="6"/>
        <item x="7"/>
        <item x="8"/>
      </items>
    </pivotField>
    <pivotField axis="axisRow" compact="0" outline="0" showAll="0" defaultSubtotal="0">
      <items count="3">
        <item x="0"/>
        <item x="1"/>
        <item x="2"/>
      </items>
    </pivotField>
    <pivotField axis="axisRow" compact="0" outline="0" showAll="0" defaultSubtotal="0">
      <items count="4">
        <item x="0"/>
        <item x="1"/>
        <item x="2"/>
        <item x="3"/>
      </items>
    </pivotField>
    <pivotField axis="axisRow" compact="0" numFmtId="168" outline="0" showAll="0" defaultSubtotal="0">
      <items count="22">
        <item m="1" x="17"/>
        <item m="1" x="21"/>
        <item m="1" x="19"/>
        <item m="1" x="11"/>
        <item m="1" x="14"/>
        <item m="1" x="20"/>
        <item m="1" x="16"/>
        <item m="1" x="15"/>
        <item m="1" x="12"/>
        <item m="1" x="18"/>
        <item m="1" x="13"/>
        <item x="0"/>
        <item x="1"/>
        <item x="2"/>
        <item x="3"/>
        <item x="4"/>
        <item x="5"/>
        <item x="6"/>
        <item x="7"/>
        <item x="8"/>
        <item x="9"/>
        <item x="10"/>
      </items>
    </pivotField>
    <pivotField axis="axisRow" compact="0" numFmtId="168" outline="0" showAll="0" defaultSubtotal="0">
      <items count="22">
        <item m="1" x="16"/>
        <item m="1" x="14"/>
        <item m="1" x="12"/>
        <item m="1" x="17"/>
        <item m="1" x="20"/>
        <item m="1" x="18"/>
        <item m="1" x="15"/>
        <item m="1" x="21"/>
        <item m="1" x="11"/>
        <item m="1" x="13"/>
        <item m="1" x="19"/>
        <item x="0"/>
        <item x="1"/>
        <item x="2"/>
        <item x="3"/>
        <item x="4"/>
        <item x="5"/>
        <item x="6"/>
        <item x="7"/>
        <item x="8"/>
        <item x="9"/>
        <item x="10"/>
      </items>
    </pivotField>
    <pivotField axis="axisRow" compact="0" numFmtId="9" outline="0" showAll="0" defaultSubtotal="0">
      <items count="11">
        <item x="1"/>
        <item x="3"/>
        <item x="5"/>
        <item x="6"/>
        <item x="7"/>
        <item x="4"/>
        <item x="9"/>
        <item x="10"/>
        <item x="8"/>
        <item x="2"/>
        <item x="0"/>
      </items>
    </pivotField>
    <pivotField compact="0" numFmtId="9" outline="0" showAll="0" defaultSubtotal="0"/>
  </pivotFields>
  <rowFields count="6">
    <field x="2"/>
    <field x="1"/>
    <field x="0"/>
    <field x="3"/>
    <field x="4"/>
    <field x="5"/>
  </rowFields>
  <rowItems count="12">
    <i>
      <x/>
      <x/>
      <x/>
      <x v="11"/>
      <x v="11"/>
      <x v="10"/>
    </i>
    <i r="2">
      <x v="7"/>
      <x v="15"/>
      <x v="15"/>
      <x v="5"/>
    </i>
    <i r="2">
      <x v="11"/>
      <x v="18"/>
      <x v="19"/>
      <x v="8"/>
    </i>
    <i r="1">
      <x v="2"/>
      <x v="3"/>
      <x v="21"/>
      <x v="21"/>
      <x v="7"/>
    </i>
    <i>
      <x v="1"/>
      <x/>
      <x v="4"/>
      <x v="12"/>
      <x v="12"/>
      <x/>
    </i>
    <i r="2">
      <x v="5"/>
      <x v="13"/>
      <x v="13"/>
      <x v="9"/>
    </i>
    <i r="2">
      <x v="8"/>
      <x v="16"/>
      <x v="16"/>
      <x v="2"/>
    </i>
    <i>
      <x v="2"/>
      <x/>
      <x v="6"/>
      <x v="14"/>
      <x v="14"/>
      <x v="1"/>
    </i>
    <i r="2">
      <x v="9"/>
      <x v="17"/>
      <x v="17"/>
      <x v="3"/>
    </i>
    <i r="1">
      <x v="1"/>
      <x v="2"/>
      <x v="20"/>
      <x v="20"/>
      <x v="6"/>
    </i>
    <i>
      <x v="3"/>
      <x/>
      <x v="10"/>
      <x v="18"/>
      <x v="18"/>
      <x v="4"/>
    </i>
    <i r="1">
      <x v="1"/>
      <x v="1"/>
      <x v="19"/>
      <x v="12"/>
      <x v="5"/>
    </i>
  </rowItems>
  <colItems count="1">
    <i/>
  </colItems>
  <formats count="152">
    <format dxfId="455">
      <pivotArea type="all" dataOnly="0" outline="0" fieldPosition="0"/>
    </format>
    <format dxfId="454">
      <pivotArea type="all" dataOnly="0" outline="0" fieldPosition="0"/>
    </format>
    <format dxfId="453">
      <pivotArea field="2" type="button" dataOnly="0" labelOnly="1" outline="0" axis="axisRow" fieldPosition="0"/>
    </format>
    <format dxfId="452">
      <pivotArea field="1" type="button" dataOnly="0" labelOnly="1" outline="0" axis="axisRow" fieldPosition="1"/>
    </format>
    <format dxfId="451">
      <pivotArea field="0" type="button" dataOnly="0" labelOnly="1" outline="0" axis="axisRow" fieldPosition="2"/>
    </format>
    <format dxfId="450">
      <pivotArea field="3" type="button" dataOnly="0" labelOnly="1" outline="0" axis="axisRow" fieldPosition="3"/>
    </format>
    <format dxfId="449">
      <pivotArea field="4" type="button" dataOnly="0" labelOnly="1" outline="0" axis="axisRow" fieldPosition="4"/>
    </format>
    <format dxfId="448">
      <pivotArea field="5" type="button" dataOnly="0" labelOnly="1" outline="0" axis="axisRow" fieldPosition="5"/>
    </format>
    <format dxfId="447">
      <pivotArea dataOnly="0" labelOnly="1" outline="0" fieldPosition="0">
        <references count="1">
          <reference field="2" count="0"/>
        </references>
      </pivotArea>
    </format>
    <format dxfId="446">
      <pivotArea dataOnly="0" labelOnly="1" outline="0" fieldPosition="0">
        <references count="2">
          <reference field="1" count="2">
            <x v="0"/>
            <x v="2"/>
          </reference>
          <reference field="2" count="1" selected="0">
            <x v="0"/>
          </reference>
        </references>
      </pivotArea>
    </format>
    <format dxfId="445">
      <pivotArea dataOnly="0" labelOnly="1" outline="0" fieldPosition="0">
        <references count="2">
          <reference field="1" count="1">
            <x v="0"/>
          </reference>
          <reference field="2" count="1" selected="0">
            <x v="1"/>
          </reference>
        </references>
      </pivotArea>
    </format>
    <format dxfId="444">
      <pivotArea dataOnly="0" labelOnly="1" outline="0" fieldPosition="0">
        <references count="2">
          <reference field="1" count="1">
            <x v="1"/>
          </reference>
          <reference field="2" count="1" selected="0">
            <x v="2"/>
          </reference>
        </references>
      </pivotArea>
    </format>
    <format dxfId="443">
      <pivotArea dataOnly="0" labelOnly="1" outline="0" fieldPosition="0">
        <references count="2">
          <reference field="1" count="2">
            <x v="0"/>
            <x v="1"/>
          </reference>
          <reference field="2" count="1" selected="0">
            <x v="3"/>
          </reference>
        </references>
      </pivotArea>
    </format>
    <format dxfId="442">
      <pivotArea dataOnly="0" labelOnly="1" outline="0" fieldPosition="0">
        <references count="3">
          <reference field="0" count="3">
            <x v="0"/>
            <x v="7"/>
            <x v="11"/>
          </reference>
          <reference field="1" count="1" selected="0">
            <x v="0"/>
          </reference>
          <reference field="2" count="1" selected="0">
            <x v="0"/>
          </reference>
        </references>
      </pivotArea>
    </format>
    <format dxfId="441">
      <pivotArea dataOnly="0" labelOnly="1" outline="0" fieldPosition="0">
        <references count="3">
          <reference field="0" count="1">
            <x v="3"/>
          </reference>
          <reference field="1" count="1" selected="0">
            <x v="2"/>
          </reference>
          <reference field="2" count="1" selected="0">
            <x v="0"/>
          </reference>
        </references>
      </pivotArea>
    </format>
    <format dxfId="440">
      <pivotArea dataOnly="0" labelOnly="1" outline="0" fieldPosition="0">
        <references count="3">
          <reference field="0" count="3">
            <x v="4"/>
            <x v="5"/>
            <x v="8"/>
          </reference>
          <reference field="1" count="1" selected="0">
            <x v="0"/>
          </reference>
          <reference field="2" count="1" selected="0">
            <x v="1"/>
          </reference>
        </references>
      </pivotArea>
    </format>
    <format dxfId="439">
      <pivotArea dataOnly="0" labelOnly="1" outline="0" fieldPosition="0">
        <references count="3">
          <reference field="0" count="2">
            <x v="6"/>
            <x v="9"/>
          </reference>
          <reference field="1" count="1" selected="0">
            <x v="0"/>
          </reference>
          <reference field="2" count="1" selected="0">
            <x v="2"/>
          </reference>
        </references>
      </pivotArea>
    </format>
    <format dxfId="438">
      <pivotArea dataOnly="0" labelOnly="1" outline="0" fieldPosition="0">
        <references count="3">
          <reference field="0" count="1">
            <x v="2"/>
          </reference>
          <reference field="1" count="1" selected="0">
            <x v="1"/>
          </reference>
          <reference field="2" count="1" selected="0">
            <x v="2"/>
          </reference>
        </references>
      </pivotArea>
    </format>
    <format dxfId="437">
      <pivotArea dataOnly="0" labelOnly="1" outline="0" fieldPosition="0">
        <references count="3">
          <reference field="0" count="1">
            <x v="10"/>
          </reference>
          <reference field="1" count="1" selected="0">
            <x v="0"/>
          </reference>
          <reference field="2" count="1" selected="0">
            <x v="3"/>
          </reference>
        </references>
      </pivotArea>
    </format>
    <format dxfId="436">
      <pivotArea dataOnly="0" labelOnly="1" outline="0" fieldPosition="0">
        <references count="3">
          <reference field="0" count="1">
            <x v="1"/>
          </reference>
          <reference field="1" count="1" selected="0">
            <x v="1"/>
          </reference>
          <reference field="2" count="1" selected="0">
            <x v="3"/>
          </reference>
        </references>
      </pivotArea>
    </format>
    <format dxfId="435">
      <pivotArea dataOnly="0" labelOnly="1" outline="0" fieldPosition="0">
        <references count="4">
          <reference field="0" count="1" selected="0">
            <x v="0"/>
          </reference>
          <reference field="1" count="1" selected="0">
            <x v="0"/>
          </reference>
          <reference field="2" count="1" selected="0">
            <x v="0"/>
          </reference>
          <reference field="3" count="1">
            <x v="10"/>
          </reference>
        </references>
      </pivotArea>
    </format>
    <format dxfId="434">
      <pivotArea dataOnly="0" labelOnly="1" outline="0" fieldPosition="0">
        <references count="4">
          <reference field="0" count="1" selected="0">
            <x v="7"/>
          </reference>
          <reference field="1" count="1" selected="0">
            <x v="0"/>
          </reference>
          <reference field="2" count="1" selected="0">
            <x v="0"/>
          </reference>
          <reference field="3" count="1">
            <x v="4"/>
          </reference>
        </references>
      </pivotArea>
    </format>
    <format dxfId="433">
      <pivotArea dataOnly="0" labelOnly="1" outline="0" fieldPosition="0">
        <references count="4">
          <reference field="0" count="1" selected="0">
            <x v="11"/>
          </reference>
          <reference field="1" count="1" selected="0">
            <x v="0"/>
          </reference>
          <reference field="2" count="1" selected="0">
            <x v="0"/>
          </reference>
          <reference field="3" count="1">
            <x v="9"/>
          </reference>
        </references>
      </pivotArea>
    </format>
    <format dxfId="432">
      <pivotArea dataOnly="0" labelOnly="1" outline="0" fieldPosition="0">
        <references count="4">
          <reference field="0" count="1" selected="0">
            <x v="3"/>
          </reference>
          <reference field="1" count="1" selected="0">
            <x v="2"/>
          </reference>
          <reference field="2" count="1" selected="0">
            <x v="0"/>
          </reference>
          <reference field="3" count="1">
            <x v="3"/>
          </reference>
        </references>
      </pivotArea>
    </format>
    <format dxfId="431">
      <pivotArea dataOnly="0" labelOnly="1" outline="0" fieldPosition="0">
        <references count="4">
          <reference field="0" count="1" selected="0">
            <x v="4"/>
          </reference>
          <reference field="1" count="1" selected="0">
            <x v="0"/>
          </reference>
          <reference field="2" count="1" selected="0">
            <x v="1"/>
          </reference>
          <reference field="3" count="1">
            <x v="6"/>
          </reference>
        </references>
      </pivotArea>
    </format>
    <format dxfId="430">
      <pivotArea dataOnly="0" labelOnly="1" outline="0" fieldPosition="0">
        <references count="4">
          <reference field="0" count="1" selected="0">
            <x v="5"/>
          </reference>
          <reference field="1" count="1" selected="0">
            <x v="0"/>
          </reference>
          <reference field="2" count="1" selected="0">
            <x v="1"/>
          </reference>
          <reference field="3" count="1">
            <x v="7"/>
          </reference>
        </references>
      </pivotArea>
    </format>
    <format dxfId="429">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428">
      <pivotArea dataOnly="0" labelOnly="1" outline="0" fieldPosition="0">
        <references count="4">
          <reference field="0" count="1" selected="0">
            <x v="6"/>
          </reference>
          <reference field="1" count="1" selected="0">
            <x v="0"/>
          </reference>
          <reference field="2" count="1" selected="0">
            <x v="2"/>
          </reference>
          <reference field="3" count="1">
            <x v="0"/>
          </reference>
        </references>
      </pivotArea>
    </format>
    <format dxfId="427">
      <pivotArea dataOnly="0" labelOnly="1" outline="0" fieldPosition="0">
        <references count="4">
          <reference field="0" count="1" selected="0">
            <x v="9"/>
          </reference>
          <reference field="1" count="1" selected="0">
            <x v="0"/>
          </reference>
          <reference field="2" count="1" selected="0">
            <x v="2"/>
          </reference>
          <reference field="3" count="1">
            <x v="5"/>
          </reference>
        </references>
      </pivotArea>
    </format>
    <format dxfId="426">
      <pivotArea dataOnly="0" labelOnly="1" outline="0" fieldPosition="0">
        <references count="4">
          <reference field="0" count="1" selected="0">
            <x v="2"/>
          </reference>
          <reference field="1" count="1" selected="0">
            <x v="1"/>
          </reference>
          <reference field="2" count="1" selected="0">
            <x v="2"/>
          </reference>
          <reference field="3" count="1">
            <x v="8"/>
          </reference>
        </references>
      </pivotArea>
    </format>
    <format dxfId="425">
      <pivotArea dataOnly="0" labelOnly="1" outline="0" fieldPosition="0">
        <references count="4">
          <reference field="0" count="1" selected="0">
            <x v="10"/>
          </reference>
          <reference field="1" count="1" selected="0">
            <x v="0"/>
          </reference>
          <reference field="2" count="1" selected="0">
            <x v="3"/>
          </reference>
          <reference field="3" count="1">
            <x v="9"/>
          </reference>
        </references>
      </pivotArea>
    </format>
    <format dxfId="424">
      <pivotArea dataOnly="0" labelOnly="1" outline="0" fieldPosition="0">
        <references count="4">
          <reference field="0" count="1" selected="0">
            <x v="1"/>
          </reference>
          <reference field="1" count="1" selected="0">
            <x v="1"/>
          </reference>
          <reference field="2" count="1" selected="0">
            <x v="3"/>
          </reference>
          <reference field="3" count="1">
            <x v="1"/>
          </reference>
        </references>
      </pivotArea>
    </format>
    <format dxfId="423">
      <pivotArea dataOnly="0" labelOnly="1" outline="0" fieldPosition="0">
        <references count="5">
          <reference field="0" count="1" selected="0">
            <x v="0"/>
          </reference>
          <reference field="1" count="1" selected="0">
            <x v="0"/>
          </reference>
          <reference field="2" count="1" selected="0">
            <x v="0"/>
          </reference>
          <reference field="3" count="1" selected="0">
            <x v="10"/>
          </reference>
          <reference field="4" count="1">
            <x v="3"/>
          </reference>
        </references>
      </pivotArea>
    </format>
    <format dxfId="422">
      <pivotArea dataOnly="0" labelOnly="1" outline="0" fieldPosition="0">
        <references count="5">
          <reference field="0" count="1" selected="0">
            <x v="7"/>
          </reference>
          <reference field="1" count="1" selected="0">
            <x v="0"/>
          </reference>
          <reference field="2" count="1" selected="0">
            <x v="0"/>
          </reference>
          <reference field="3" count="1" selected="0">
            <x v="4"/>
          </reference>
          <reference field="4" count="1">
            <x v="1"/>
          </reference>
        </references>
      </pivotArea>
    </format>
    <format dxfId="421">
      <pivotArea dataOnly="0" labelOnly="1" outline="0" fieldPosition="0">
        <references count="5">
          <reference field="0" count="1" selected="0">
            <x v="11"/>
          </reference>
          <reference field="1" count="1" selected="0">
            <x v="0"/>
          </reference>
          <reference field="2" count="1" selected="0">
            <x v="0"/>
          </reference>
          <reference field="3" count="1" selected="0">
            <x v="9"/>
          </reference>
          <reference field="4" count="1">
            <x v="0"/>
          </reference>
        </references>
      </pivotArea>
    </format>
    <format dxfId="420">
      <pivotArea dataOnly="0" labelOnly="1" outline="0" fieldPosition="0">
        <references count="5">
          <reference field="0" count="1" selected="0">
            <x v="3"/>
          </reference>
          <reference field="1" count="1" selected="0">
            <x v="2"/>
          </reference>
          <reference field="2" count="1" selected="0">
            <x v="0"/>
          </reference>
          <reference field="3" count="1" selected="0">
            <x v="3"/>
          </reference>
          <reference field="4" count="1">
            <x v="6"/>
          </reference>
        </references>
      </pivotArea>
    </format>
    <format dxfId="419">
      <pivotArea dataOnly="0" labelOnly="1" outline="0" fieldPosition="0">
        <references count="5">
          <reference field="0" count="1" selected="0">
            <x v="4"/>
          </reference>
          <reference field="1" count="1" selected="0">
            <x v="0"/>
          </reference>
          <reference field="2" count="1" selected="0">
            <x v="1"/>
          </reference>
          <reference field="3" count="1" selected="0">
            <x v="6"/>
          </reference>
          <reference field="4" count="1">
            <x v="9"/>
          </reference>
        </references>
      </pivotArea>
    </format>
    <format dxfId="418">
      <pivotArea dataOnly="0" labelOnly="1" outline="0" fieldPosition="0">
        <references count="5">
          <reference field="0" count="1" selected="0">
            <x v="5"/>
          </reference>
          <reference field="1" count="1" selected="0">
            <x v="0"/>
          </reference>
          <reference field="2" count="1" selected="0">
            <x v="1"/>
          </reference>
          <reference field="3" count="1" selected="0">
            <x v="7"/>
          </reference>
          <reference field="4" count="1">
            <x v="5"/>
          </reference>
        </references>
      </pivotArea>
    </format>
    <format dxfId="417">
      <pivotArea dataOnly="0" labelOnly="1" outline="0" fieldPosition="0">
        <references count="5">
          <reference field="0" count="1" selected="0">
            <x v="8"/>
          </reference>
          <reference field="1" count="1" selected="0">
            <x v="0"/>
          </reference>
          <reference field="2" count="1" selected="0">
            <x v="1"/>
          </reference>
          <reference field="3" count="1" selected="0">
            <x v="2"/>
          </reference>
          <reference field="4" count="1">
            <x v="10"/>
          </reference>
        </references>
      </pivotArea>
    </format>
    <format dxfId="416">
      <pivotArea dataOnly="0" labelOnly="1" outline="0" fieldPosition="0">
        <references count="5">
          <reference field="0" count="1" selected="0">
            <x v="6"/>
          </reference>
          <reference field="1" count="1" selected="0">
            <x v="0"/>
          </reference>
          <reference field="2" count="1" selected="0">
            <x v="2"/>
          </reference>
          <reference field="3" count="1" selected="0">
            <x v="0"/>
          </reference>
          <reference field="4" count="1">
            <x v="4"/>
          </reference>
        </references>
      </pivotArea>
    </format>
    <format dxfId="415">
      <pivotArea dataOnly="0" labelOnly="1" outline="0" fieldPosition="0">
        <references count="5">
          <reference field="0" count="1" selected="0">
            <x v="9"/>
          </reference>
          <reference field="1" count="1" selected="0">
            <x v="0"/>
          </reference>
          <reference field="2" count="1" selected="0">
            <x v="2"/>
          </reference>
          <reference field="3" count="1" selected="0">
            <x v="5"/>
          </reference>
          <reference field="4" count="1">
            <x v="2"/>
          </reference>
        </references>
      </pivotArea>
    </format>
    <format dxfId="414">
      <pivotArea dataOnly="0" labelOnly="1" outline="0" fieldPosition="0">
        <references count="5">
          <reference field="0" count="1" selected="0">
            <x v="2"/>
          </reference>
          <reference field="1" count="1" selected="0">
            <x v="1"/>
          </reference>
          <reference field="2" count="1" selected="0">
            <x v="2"/>
          </reference>
          <reference field="3" count="1" selected="0">
            <x v="8"/>
          </reference>
          <reference field="4" count="1">
            <x v="8"/>
          </reference>
        </references>
      </pivotArea>
    </format>
    <format dxfId="413">
      <pivotArea dataOnly="0" labelOnly="1" outline="0" fieldPosition="0">
        <references count="5">
          <reference field="0" count="1" selected="0">
            <x v="10"/>
          </reference>
          <reference field="1" count="1" selected="0">
            <x v="0"/>
          </reference>
          <reference field="2" count="1" selected="0">
            <x v="3"/>
          </reference>
          <reference field="3" count="1" selected="0">
            <x v="9"/>
          </reference>
          <reference field="4" count="1">
            <x v="7"/>
          </reference>
        </references>
      </pivotArea>
    </format>
    <format dxfId="412">
      <pivotArea dataOnly="0" labelOnly="1" outline="0" fieldPosition="0">
        <references count="5">
          <reference field="0" count="1" selected="0">
            <x v="1"/>
          </reference>
          <reference field="1" count="1" selected="0">
            <x v="1"/>
          </reference>
          <reference field="2" count="1" selected="0">
            <x v="3"/>
          </reference>
          <reference field="3" count="1" selected="0">
            <x v="1"/>
          </reference>
          <reference field="4" count="1">
            <x v="9"/>
          </reference>
        </references>
      </pivotArea>
    </format>
    <format dxfId="411">
      <pivotArea dataOnly="0" labelOnly="1" outline="0" fieldPosition="0">
        <references count="6">
          <reference field="0" count="1" selected="0">
            <x v="0"/>
          </reference>
          <reference field="1" count="1" selected="0">
            <x v="0"/>
          </reference>
          <reference field="2" count="1" selected="0">
            <x v="0"/>
          </reference>
          <reference field="3" count="1" selected="0">
            <x v="10"/>
          </reference>
          <reference field="4" count="1" selected="0">
            <x v="3"/>
          </reference>
          <reference field="5" count="1">
            <x v="10"/>
          </reference>
        </references>
      </pivotArea>
    </format>
    <format dxfId="410">
      <pivotArea dataOnly="0" labelOnly="1" outline="0" fieldPosition="0">
        <references count="6">
          <reference field="0" count="1" selected="0">
            <x v="7"/>
          </reference>
          <reference field="1" count="1" selected="0">
            <x v="0"/>
          </reference>
          <reference field="2" count="1" selected="0">
            <x v="0"/>
          </reference>
          <reference field="3" count="1" selected="0">
            <x v="4"/>
          </reference>
          <reference field="4" count="1" selected="0">
            <x v="1"/>
          </reference>
          <reference field="5" count="1">
            <x v="5"/>
          </reference>
        </references>
      </pivotArea>
    </format>
    <format dxfId="409">
      <pivotArea dataOnly="0" labelOnly="1" outline="0" fieldPosition="0">
        <references count="6">
          <reference field="0" count="1" selected="0">
            <x v="11"/>
          </reference>
          <reference field="1" count="1" selected="0">
            <x v="0"/>
          </reference>
          <reference field="2" count="1" selected="0">
            <x v="0"/>
          </reference>
          <reference field="3" count="1" selected="0">
            <x v="9"/>
          </reference>
          <reference field="4" count="1" selected="0">
            <x v="0"/>
          </reference>
          <reference field="5" count="1">
            <x v="8"/>
          </reference>
        </references>
      </pivotArea>
    </format>
    <format dxfId="408">
      <pivotArea dataOnly="0" labelOnly="1" outline="0" fieldPosition="0">
        <references count="6">
          <reference field="0" count="1" selected="0">
            <x v="3"/>
          </reference>
          <reference field="1" count="1" selected="0">
            <x v="2"/>
          </reference>
          <reference field="2" count="1" selected="0">
            <x v="0"/>
          </reference>
          <reference field="3" count="1" selected="0">
            <x v="3"/>
          </reference>
          <reference field="4" count="1" selected="0">
            <x v="6"/>
          </reference>
          <reference field="5" count="1">
            <x v="7"/>
          </reference>
        </references>
      </pivotArea>
    </format>
    <format dxfId="407">
      <pivotArea dataOnly="0" labelOnly="1" outline="0" fieldPosition="0">
        <references count="6">
          <reference field="0" count="1" selected="0">
            <x v="4"/>
          </reference>
          <reference field="1" count="1" selected="0">
            <x v="0"/>
          </reference>
          <reference field="2" count="1" selected="0">
            <x v="1"/>
          </reference>
          <reference field="3" count="1" selected="0">
            <x v="6"/>
          </reference>
          <reference field="4" count="1" selected="0">
            <x v="9"/>
          </reference>
          <reference field="5" count="1">
            <x v="0"/>
          </reference>
        </references>
      </pivotArea>
    </format>
    <format dxfId="406">
      <pivotArea dataOnly="0" labelOnly="1" outline="0" fieldPosition="0">
        <references count="6">
          <reference field="0" count="1" selected="0">
            <x v="5"/>
          </reference>
          <reference field="1" count="1" selected="0">
            <x v="0"/>
          </reference>
          <reference field="2" count="1" selected="0">
            <x v="1"/>
          </reference>
          <reference field="3" count="1" selected="0">
            <x v="7"/>
          </reference>
          <reference field="4" count="1" selected="0">
            <x v="5"/>
          </reference>
          <reference field="5" count="1">
            <x v="9"/>
          </reference>
        </references>
      </pivotArea>
    </format>
    <format dxfId="405">
      <pivotArea dataOnly="0" labelOnly="1" outline="0" fieldPosition="0">
        <references count="6">
          <reference field="0" count="1" selected="0">
            <x v="8"/>
          </reference>
          <reference field="1" count="1" selected="0">
            <x v="0"/>
          </reference>
          <reference field="2" count="1" selected="0">
            <x v="1"/>
          </reference>
          <reference field="3" count="1" selected="0">
            <x v="2"/>
          </reference>
          <reference field="4" count="1" selected="0">
            <x v="10"/>
          </reference>
          <reference field="5" count="1">
            <x v="2"/>
          </reference>
        </references>
      </pivotArea>
    </format>
    <format dxfId="404">
      <pivotArea dataOnly="0" labelOnly="1" outline="0" fieldPosition="0">
        <references count="6">
          <reference field="0" count="1" selected="0">
            <x v="6"/>
          </reference>
          <reference field="1" count="1" selected="0">
            <x v="0"/>
          </reference>
          <reference field="2" count="1" selected="0">
            <x v="2"/>
          </reference>
          <reference field="3" count="1" selected="0">
            <x v="0"/>
          </reference>
          <reference field="4" count="1" selected="0">
            <x v="4"/>
          </reference>
          <reference field="5" count="1">
            <x v="1"/>
          </reference>
        </references>
      </pivotArea>
    </format>
    <format dxfId="403">
      <pivotArea dataOnly="0" labelOnly="1" outline="0" fieldPosition="0">
        <references count="6">
          <reference field="0" count="1" selected="0">
            <x v="9"/>
          </reference>
          <reference field="1" count="1" selected="0">
            <x v="0"/>
          </reference>
          <reference field="2" count="1" selected="0">
            <x v="2"/>
          </reference>
          <reference field="3" count="1" selected="0">
            <x v="5"/>
          </reference>
          <reference field="4" count="1" selected="0">
            <x v="2"/>
          </reference>
          <reference field="5" count="1">
            <x v="3"/>
          </reference>
        </references>
      </pivotArea>
    </format>
    <format dxfId="402">
      <pivotArea dataOnly="0" labelOnly="1" outline="0" fieldPosition="0">
        <references count="6">
          <reference field="0" count="1" selected="0">
            <x v="2"/>
          </reference>
          <reference field="1" count="1" selected="0">
            <x v="1"/>
          </reference>
          <reference field="2" count="1" selected="0">
            <x v="2"/>
          </reference>
          <reference field="3" count="1" selected="0">
            <x v="8"/>
          </reference>
          <reference field="4" count="1" selected="0">
            <x v="8"/>
          </reference>
          <reference field="5" count="1">
            <x v="6"/>
          </reference>
        </references>
      </pivotArea>
    </format>
    <format dxfId="401">
      <pivotArea dataOnly="0" labelOnly="1" outline="0" fieldPosition="0">
        <references count="6">
          <reference field="0" count="1" selected="0">
            <x v="10"/>
          </reference>
          <reference field="1" count="1" selected="0">
            <x v="0"/>
          </reference>
          <reference field="2" count="1" selected="0">
            <x v="3"/>
          </reference>
          <reference field="3" count="1" selected="0">
            <x v="9"/>
          </reference>
          <reference field="4" count="1" selected="0">
            <x v="7"/>
          </reference>
          <reference field="5" count="1">
            <x v="4"/>
          </reference>
        </references>
      </pivotArea>
    </format>
    <format dxfId="400">
      <pivotArea dataOnly="0" labelOnly="1" outline="0" fieldPosition="0">
        <references count="6">
          <reference field="0" count="1" selected="0">
            <x v="1"/>
          </reference>
          <reference field="1" count="1" selected="0">
            <x v="1"/>
          </reference>
          <reference field="2" count="1" selected="0">
            <x v="3"/>
          </reference>
          <reference field="3" count="1" selected="0">
            <x v="1"/>
          </reference>
          <reference field="4" count="1" selected="0">
            <x v="9"/>
          </reference>
          <reference field="5" count="1">
            <x v="5"/>
          </reference>
        </references>
      </pivotArea>
    </format>
    <format dxfId="399">
      <pivotArea dataOnly="0" labelOnly="1" outline="0" fieldPosition="0">
        <references count="4">
          <reference field="0" count="1" selected="0">
            <x v="0"/>
          </reference>
          <reference field="1" count="1" selected="0">
            <x v="0"/>
          </reference>
          <reference field="2" count="1" selected="0">
            <x v="0"/>
          </reference>
          <reference field="3" count="1">
            <x v="10"/>
          </reference>
        </references>
      </pivotArea>
    </format>
    <format dxfId="398">
      <pivotArea dataOnly="0" labelOnly="1" outline="0" fieldPosition="0">
        <references count="4">
          <reference field="0" count="1" selected="0">
            <x v="7"/>
          </reference>
          <reference field="1" count="1" selected="0">
            <x v="0"/>
          </reference>
          <reference field="2" count="1" selected="0">
            <x v="0"/>
          </reference>
          <reference field="3" count="1">
            <x v="4"/>
          </reference>
        </references>
      </pivotArea>
    </format>
    <format dxfId="397">
      <pivotArea dataOnly="0" labelOnly="1" outline="0" fieldPosition="0">
        <references count="4">
          <reference field="0" count="1" selected="0">
            <x v="11"/>
          </reference>
          <reference field="1" count="1" selected="0">
            <x v="0"/>
          </reference>
          <reference field="2" count="1" selected="0">
            <x v="0"/>
          </reference>
          <reference field="3" count="1">
            <x v="9"/>
          </reference>
        </references>
      </pivotArea>
    </format>
    <format dxfId="396">
      <pivotArea dataOnly="0" labelOnly="1" outline="0" fieldPosition="0">
        <references count="4">
          <reference field="0" count="1" selected="0">
            <x v="3"/>
          </reference>
          <reference field="1" count="1" selected="0">
            <x v="2"/>
          </reference>
          <reference field="2" count="1" selected="0">
            <x v="0"/>
          </reference>
          <reference field="3" count="1">
            <x v="3"/>
          </reference>
        </references>
      </pivotArea>
    </format>
    <format dxfId="395">
      <pivotArea dataOnly="0" labelOnly="1" outline="0" fieldPosition="0">
        <references count="4">
          <reference field="0" count="1" selected="0">
            <x v="4"/>
          </reference>
          <reference field="1" count="1" selected="0">
            <x v="0"/>
          </reference>
          <reference field="2" count="1" selected="0">
            <x v="1"/>
          </reference>
          <reference field="3" count="1">
            <x v="6"/>
          </reference>
        </references>
      </pivotArea>
    </format>
    <format dxfId="394">
      <pivotArea dataOnly="0" labelOnly="1" outline="0" fieldPosition="0">
        <references count="4">
          <reference field="0" count="1" selected="0">
            <x v="5"/>
          </reference>
          <reference field="1" count="1" selected="0">
            <x v="0"/>
          </reference>
          <reference field="2" count="1" selected="0">
            <x v="1"/>
          </reference>
          <reference field="3" count="1">
            <x v="7"/>
          </reference>
        </references>
      </pivotArea>
    </format>
    <format dxfId="393">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392">
      <pivotArea dataOnly="0" labelOnly="1" outline="0" fieldPosition="0">
        <references count="4">
          <reference field="0" count="1" selected="0">
            <x v="6"/>
          </reference>
          <reference field="1" count="1" selected="0">
            <x v="0"/>
          </reference>
          <reference field="2" count="1" selected="0">
            <x v="2"/>
          </reference>
          <reference field="3" count="1">
            <x v="0"/>
          </reference>
        </references>
      </pivotArea>
    </format>
    <format dxfId="391">
      <pivotArea dataOnly="0" labelOnly="1" outline="0" fieldPosition="0">
        <references count="4">
          <reference field="0" count="1" selected="0">
            <x v="9"/>
          </reference>
          <reference field="1" count="1" selected="0">
            <x v="0"/>
          </reference>
          <reference field="2" count="1" selected="0">
            <x v="2"/>
          </reference>
          <reference field="3" count="1">
            <x v="5"/>
          </reference>
        </references>
      </pivotArea>
    </format>
    <format dxfId="390">
      <pivotArea dataOnly="0" labelOnly="1" outline="0" fieldPosition="0">
        <references count="4">
          <reference field="0" count="1" selected="0">
            <x v="2"/>
          </reference>
          <reference field="1" count="1" selected="0">
            <x v="1"/>
          </reference>
          <reference field="2" count="1" selected="0">
            <x v="2"/>
          </reference>
          <reference field="3" count="1">
            <x v="8"/>
          </reference>
        </references>
      </pivotArea>
    </format>
    <format dxfId="389">
      <pivotArea dataOnly="0" labelOnly="1" outline="0" fieldPosition="0">
        <references count="4">
          <reference field="0" count="1" selected="0">
            <x v="10"/>
          </reference>
          <reference field="1" count="1" selected="0">
            <x v="0"/>
          </reference>
          <reference field="2" count="1" selected="0">
            <x v="3"/>
          </reference>
          <reference field="3" count="1">
            <x v="9"/>
          </reference>
        </references>
      </pivotArea>
    </format>
    <format dxfId="388">
      <pivotArea dataOnly="0" labelOnly="1" outline="0" fieldPosition="0">
        <references count="4">
          <reference field="0" count="1" selected="0">
            <x v="1"/>
          </reference>
          <reference field="1" count="1" selected="0">
            <x v="1"/>
          </reference>
          <reference field="2" count="1" selected="0">
            <x v="3"/>
          </reference>
          <reference field="3" count="1">
            <x v="1"/>
          </reference>
        </references>
      </pivotArea>
    </format>
    <format dxfId="387">
      <pivotArea dataOnly="0" labelOnly="1" outline="0" fieldPosition="0">
        <references count="5">
          <reference field="0" count="1" selected="0">
            <x v="0"/>
          </reference>
          <reference field="1" count="1" selected="0">
            <x v="0"/>
          </reference>
          <reference field="2" count="1" selected="0">
            <x v="0"/>
          </reference>
          <reference field="3" count="1" selected="0">
            <x v="10"/>
          </reference>
          <reference field="4" count="1">
            <x v="3"/>
          </reference>
        </references>
      </pivotArea>
    </format>
    <format dxfId="386">
      <pivotArea dataOnly="0" labelOnly="1" outline="0" fieldPosition="0">
        <references count="5">
          <reference field="0" count="1" selected="0">
            <x v="7"/>
          </reference>
          <reference field="1" count="1" selected="0">
            <x v="0"/>
          </reference>
          <reference field="2" count="1" selected="0">
            <x v="0"/>
          </reference>
          <reference field="3" count="1" selected="0">
            <x v="4"/>
          </reference>
          <reference field="4" count="1">
            <x v="1"/>
          </reference>
        </references>
      </pivotArea>
    </format>
    <format dxfId="385">
      <pivotArea dataOnly="0" labelOnly="1" outline="0" fieldPosition="0">
        <references count="5">
          <reference field="0" count="1" selected="0">
            <x v="11"/>
          </reference>
          <reference field="1" count="1" selected="0">
            <x v="0"/>
          </reference>
          <reference field="2" count="1" selected="0">
            <x v="0"/>
          </reference>
          <reference field="3" count="1" selected="0">
            <x v="9"/>
          </reference>
          <reference field="4" count="1">
            <x v="0"/>
          </reference>
        </references>
      </pivotArea>
    </format>
    <format dxfId="384">
      <pivotArea dataOnly="0" labelOnly="1" outline="0" fieldPosition="0">
        <references count="5">
          <reference field="0" count="1" selected="0">
            <x v="3"/>
          </reference>
          <reference field="1" count="1" selected="0">
            <x v="2"/>
          </reference>
          <reference field="2" count="1" selected="0">
            <x v="0"/>
          </reference>
          <reference field="3" count="1" selected="0">
            <x v="3"/>
          </reference>
          <reference field="4" count="1">
            <x v="6"/>
          </reference>
        </references>
      </pivotArea>
    </format>
    <format dxfId="383">
      <pivotArea dataOnly="0" labelOnly="1" outline="0" fieldPosition="0">
        <references count="5">
          <reference field="0" count="1" selected="0">
            <x v="4"/>
          </reference>
          <reference field="1" count="1" selected="0">
            <x v="0"/>
          </reference>
          <reference field="2" count="1" selected="0">
            <x v="1"/>
          </reference>
          <reference field="3" count="1" selected="0">
            <x v="6"/>
          </reference>
          <reference field="4" count="1">
            <x v="9"/>
          </reference>
        </references>
      </pivotArea>
    </format>
    <format dxfId="382">
      <pivotArea dataOnly="0" labelOnly="1" outline="0" fieldPosition="0">
        <references count="5">
          <reference field="0" count="1" selected="0">
            <x v="5"/>
          </reference>
          <reference field="1" count="1" selected="0">
            <x v="0"/>
          </reference>
          <reference field="2" count="1" selected="0">
            <x v="1"/>
          </reference>
          <reference field="3" count="1" selected="0">
            <x v="7"/>
          </reference>
          <reference field="4" count="1">
            <x v="5"/>
          </reference>
        </references>
      </pivotArea>
    </format>
    <format dxfId="381">
      <pivotArea dataOnly="0" labelOnly="1" outline="0" fieldPosition="0">
        <references count="5">
          <reference field="0" count="1" selected="0">
            <x v="8"/>
          </reference>
          <reference field="1" count="1" selected="0">
            <x v="0"/>
          </reference>
          <reference field="2" count="1" selected="0">
            <x v="1"/>
          </reference>
          <reference field="3" count="1" selected="0">
            <x v="2"/>
          </reference>
          <reference field="4" count="1">
            <x v="10"/>
          </reference>
        </references>
      </pivotArea>
    </format>
    <format dxfId="380">
      <pivotArea dataOnly="0" labelOnly="1" outline="0" fieldPosition="0">
        <references count="5">
          <reference field="0" count="1" selected="0">
            <x v="6"/>
          </reference>
          <reference field="1" count="1" selected="0">
            <x v="0"/>
          </reference>
          <reference field="2" count="1" selected="0">
            <x v="2"/>
          </reference>
          <reference field="3" count="1" selected="0">
            <x v="0"/>
          </reference>
          <reference field="4" count="1">
            <x v="4"/>
          </reference>
        </references>
      </pivotArea>
    </format>
    <format dxfId="379">
      <pivotArea dataOnly="0" labelOnly="1" outline="0" fieldPosition="0">
        <references count="5">
          <reference field="0" count="1" selected="0">
            <x v="9"/>
          </reference>
          <reference field="1" count="1" selected="0">
            <x v="0"/>
          </reference>
          <reference field="2" count="1" selected="0">
            <x v="2"/>
          </reference>
          <reference field="3" count="1" selected="0">
            <x v="5"/>
          </reference>
          <reference field="4" count="1">
            <x v="2"/>
          </reference>
        </references>
      </pivotArea>
    </format>
    <format dxfId="378">
      <pivotArea dataOnly="0" labelOnly="1" outline="0" fieldPosition="0">
        <references count="5">
          <reference field="0" count="1" selected="0">
            <x v="2"/>
          </reference>
          <reference field="1" count="1" selected="0">
            <x v="1"/>
          </reference>
          <reference field="2" count="1" selected="0">
            <x v="2"/>
          </reference>
          <reference field="3" count="1" selected="0">
            <x v="8"/>
          </reference>
          <reference field="4" count="1">
            <x v="8"/>
          </reference>
        </references>
      </pivotArea>
    </format>
    <format dxfId="377">
      <pivotArea dataOnly="0" labelOnly="1" outline="0" fieldPosition="0">
        <references count="5">
          <reference field="0" count="1" selected="0">
            <x v="10"/>
          </reference>
          <reference field="1" count="1" selected="0">
            <x v="0"/>
          </reference>
          <reference field="2" count="1" selected="0">
            <x v="3"/>
          </reference>
          <reference field="3" count="1" selected="0">
            <x v="9"/>
          </reference>
          <reference field="4" count="1">
            <x v="7"/>
          </reference>
        </references>
      </pivotArea>
    </format>
    <format dxfId="376">
      <pivotArea dataOnly="0" labelOnly="1" outline="0" fieldPosition="0">
        <references count="5">
          <reference field="0" count="1" selected="0">
            <x v="1"/>
          </reference>
          <reference field="1" count="1" selected="0">
            <x v="1"/>
          </reference>
          <reference field="2" count="1" selected="0">
            <x v="3"/>
          </reference>
          <reference field="3" count="1" selected="0">
            <x v="1"/>
          </reference>
          <reference field="4" count="1">
            <x v="9"/>
          </reference>
        </references>
      </pivotArea>
    </format>
    <format dxfId="375">
      <pivotArea dataOnly="0" labelOnly="1" outline="0" fieldPosition="0">
        <references count="4">
          <reference field="0" count="1" selected="0">
            <x v="0"/>
          </reference>
          <reference field="1" count="1" selected="0">
            <x v="0"/>
          </reference>
          <reference field="2" count="1" selected="0">
            <x v="0"/>
          </reference>
          <reference field="3" count="1">
            <x v="10"/>
          </reference>
        </references>
      </pivotArea>
    </format>
    <format dxfId="374">
      <pivotArea dataOnly="0" labelOnly="1" outline="0" fieldPosition="0">
        <references count="4">
          <reference field="0" count="1" selected="0">
            <x v="7"/>
          </reference>
          <reference field="1" count="1" selected="0">
            <x v="0"/>
          </reference>
          <reference field="2" count="1" selected="0">
            <x v="0"/>
          </reference>
          <reference field="3" count="1">
            <x v="4"/>
          </reference>
        </references>
      </pivotArea>
    </format>
    <format dxfId="373">
      <pivotArea dataOnly="0" labelOnly="1" outline="0" fieldPosition="0">
        <references count="4">
          <reference field="0" count="1" selected="0">
            <x v="11"/>
          </reference>
          <reference field="1" count="1" selected="0">
            <x v="0"/>
          </reference>
          <reference field="2" count="1" selected="0">
            <x v="0"/>
          </reference>
          <reference field="3" count="1">
            <x v="9"/>
          </reference>
        </references>
      </pivotArea>
    </format>
    <format dxfId="372">
      <pivotArea dataOnly="0" labelOnly="1" outline="0" fieldPosition="0">
        <references count="4">
          <reference field="0" count="1" selected="0">
            <x v="3"/>
          </reference>
          <reference field="1" count="1" selected="0">
            <x v="2"/>
          </reference>
          <reference field="2" count="1" selected="0">
            <x v="0"/>
          </reference>
          <reference field="3" count="1">
            <x v="3"/>
          </reference>
        </references>
      </pivotArea>
    </format>
    <format dxfId="371">
      <pivotArea dataOnly="0" labelOnly="1" outline="0" fieldPosition="0">
        <references count="4">
          <reference field="0" count="1" selected="0">
            <x v="4"/>
          </reference>
          <reference field="1" count="1" selected="0">
            <x v="0"/>
          </reference>
          <reference field="2" count="1" selected="0">
            <x v="1"/>
          </reference>
          <reference field="3" count="1">
            <x v="6"/>
          </reference>
        </references>
      </pivotArea>
    </format>
    <format dxfId="370">
      <pivotArea dataOnly="0" labelOnly="1" outline="0" fieldPosition="0">
        <references count="4">
          <reference field="0" count="1" selected="0">
            <x v="5"/>
          </reference>
          <reference field="1" count="1" selected="0">
            <x v="0"/>
          </reference>
          <reference field="2" count="1" selected="0">
            <x v="1"/>
          </reference>
          <reference field="3" count="1">
            <x v="7"/>
          </reference>
        </references>
      </pivotArea>
    </format>
    <format dxfId="369">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368">
      <pivotArea dataOnly="0" labelOnly="1" outline="0" fieldPosition="0">
        <references count="4">
          <reference field="0" count="1" selected="0">
            <x v="6"/>
          </reference>
          <reference field="1" count="1" selected="0">
            <x v="0"/>
          </reference>
          <reference field="2" count="1" selected="0">
            <x v="2"/>
          </reference>
          <reference field="3" count="1">
            <x v="0"/>
          </reference>
        </references>
      </pivotArea>
    </format>
    <format dxfId="367">
      <pivotArea dataOnly="0" labelOnly="1" outline="0" fieldPosition="0">
        <references count="4">
          <reference field="0" count="1" selected="0">
            <x v="9"/>
          </reference>
          <reference field="1" count="1" selected="0">
            <x v="0"/>
          </reference>
          <reference field="2" count="1" selected="0">
            <x v="2"/>
          </reference>
          <reference field="3" count="1">
            <x v="5"/>
          </reference>
        </references>
      </pivotArea>
    </format>
    <format dxfId="366">
      <pivotArea dataOnly="0" labelOnly="1" outline="0" fieldPosition="0">
        <references count="4">
          <reference field="0" count="1" selected="0">
            <x v="2"/>
          </reference>
          <reference field="1" count="1" selected="0">
            <x v="1"/>
          </reference>
          <reference field="2" count="1" selected="0">
            <x v="2"/>
          </reference>
          <reference field="3" count="1">
            <x v="8"/>
          </reference>
        </references>
      </pivotArea>
    </format>
    <format dxfId="365">
      <pivotArea dataOnly="0" labelOnly="1" outline="0" fieldPosition="0">
        <references count="4">
          <reference field="0" count="1" selected="0">
            <x v="10"/>
          </reference>
          <reference field="1" count="1" selected="0">
            <x v="0"/>
          </reference>
          <reference field="2" count="1" selected="0">
            <x v="3"/>
          </reference>
          <reference field="3" count="1">
            <x v="9"/>
          </reference>
        </references>
      </pivotArea>
    </format>
    <format dxfId="364">
      <pivotArea dataOnly="0" labelOnly="1" outline="0" fieldPosition="0">
        <references count="4">
          <reference field="0" count="1" selected="0">
            <x v="1"/>
          </reference>
          <reference field="1" count="1" selected="0">
            <x v="1"/>
          </reference>
          <reference field="2" count="1" selected="0">
            <x v="3"/>
          </reference>
          <reference field="3" count="1">
            <x v="1"/>
          </reference>
        </references>
      </pivotArea>
    </format>
    <format dxfId="363">
      <pivotArea dataOnly="0" labelOnly="1" outline="0" fieldPosition="0">
        <references count="5">
          <reference field="0" count="1" selected="0">
            <x v="0"/>
          </reference>
          <reference field="1" count="1" selected="0">
            <x v="0"/>
          </reference>
          <reference field="2" count="1" selected="0">
            <x v="0"/>
          </reference>
          <reference field="3" count="1" selected="0">
            <x v="10"/>
          </reference>
          <reference field="4" count="1">
            <x v="3"/>
          </reference>
        </references>
      </pivotArea>
    </format>
    <format dxfId="362">
      <pivotArea dataOnly="0" labelOnly="1" outline="0" fieldPosition="0">
        <references count="5">
          <reference field="0" count="1" selected="0">
            <x v="7"/>
          </reference>
          <reference field="1" count="1" selected="0">
            <x v="0"/>
          </reference>
          <reference field="2" count="1" selected="0">
            <x v="0"/>
          </reference>
          <reference field="3" count="1" selected="0">
            <x v="4"/>
          </reference>
          <reference field="4" count="1">
            <x v="1"/>
          </reference>
        </references>
      </pivotArea>
    </format>
    <format dxfId="361">
      <pivotArea dataOnly="0" labelOnly="1" outline="0" fieldPosition="0">
        <references count="5">
          <reference field="0" count="1" selected="0">
            <x v="11"/>
          </reference>
          <reference field="1" count="1" selected="0">
            <x v="0"/>
          </reference>
          <reference field="2" count="1" selected="0">
            <x v="0"/>
          </reference>
          <reference field="3" count="1" selected="0">
            <x v="9"/>
          </reference>
          <reference field="4" count="1">
            <x v="0"/>
          </reference>
        </references>
      </pivotArea>
    </format>
    <format dxfId="360">
      <pivotArea dataOnly="0" labelOnly="1" outline="0" fieldPosition="0">
        <references count="5">
          <reference field="0" count="1" selected="0">
            <x v="3"/>
          </reference>
          <reference field="1" count="1" selected="0">
            <x v="2"/>
          </reference>
          <reference field="2" count="1" selected="0">
            <x v="0"/>
          </reference>
          <reference field="3" count="1" selected="0">
            <x v="3"/>
          </reference>
          <reference field="4" count="1">
            <x v="6"/>
          </reference>
        </references>
      </pivotArea>
    </format>
    <format dxfId="359">
      <pivotArea dataOnly="0" labelOnly="1" outline="0" fieldPosition="0">
        <references count="5">
          <reference field="0" count="1" selected="0">
            <x v="4"/>
          </reference>
          <reference field="1" count="1" selected="0">
            <x v="0"/>
          </reference>
          <reference field="2" count="1" selected="0">
            <x v="1"/>
          </reference>
          <reference field="3" count="1" selected="0">
            <x v="6"/>
          </reference>
          <reference field="4" count="1">
            <x v="9"/>
          </reference>
        </references>
      </pivotArea>
    </format>
    <format dxfId="358">
      <pivotArea dataOnly="0" labelOnly="1" outline="0" fieldPosition="0">
        <references count="5">
          <reference field="0" count="1" selected="0">
            <x v="5"/>
          </reference>
          <reference field="1" count="1" selected="0">
            <x v="0"/>
          </reference>
          <reference field="2" count="1" selected="0">
            <x v="1"/>
          </reference>
          <reference field="3" count="1" selected="0">
            <x v="7"/>
          </reference>
          <reference field="4" count="1">
            <x v="5"/>
          </reference>
        </references>
      </pivotArea>
    </format>
    <format dxfId="357">
      <pivotArea dataOnly="0" labelOnly="1" outline="0" fieldPosition="0">
        <references count="5">
          <reference field="0" count="1" selected="0">
            <x v="8"/>
          </reference>
          <reference field="1" count="1" selected="0">
            <x v="0"/>
          </reference>
          <reference field="2" count="1" selected="0">
            <x v="1"/>
          </reference>
          <reference field="3" count="1" selected="0">
            <x v="2"/>
          </reference>
          <reference field="4" count="1">
            <x v="10"/>
          </reference>
        </references>
      </pivotArea>
    </format>
    <format dxfId="356">
      <pivotArea dataOnly="0" labelOnly="1" outline="0" fieldPosition="0">
        <references count="5">
          <reference field="0" count="1" selected="0">
            <x v="6"/>
          </reference>
          <reference field="1" count="1" selected="0">
            <x v="0"/>
          </reference>
          <reference field="2" count="1" selected="0">
            <x v="2"/>
          </reference>
          <reference field="3" count="1" selected="0">
            <x v="0"/>
          </reference>
          <reference field="4" count="1">
            <x v="4"/>
          </reference>
        </references>
      </pivotArea>
    </format>
    <format dxfId="355">
      <pivotArea dataOnly="0" labelOnly="1" outline="0" fieldPosition="0">
        <references count="5">
          <reference field="0" count="1" selected="0">
            <x v="9"/>
          </reference>
          <reference field="1" count="1" selected="0">
            <x v="0"/>
          </reference>
          <reference field="2" count="1" selected="0">
            <x v="2"/>
          </reference>
          <reference field="3" count="1" selected="0">
            <x v="5"/>
          </reference>
          <reference field="4" count="1">
            <x v="2"/>
          </reference>
        </references>
      </pivotArea>
    </format>
    <format dxfId="354">
      <pivotArea dataOnly="0" labelOnly="1" outline="0" fieldPosition="0">
        <references count="5">
          <reference field="0" count="1" selected="0">
            <x v="2"/>
          </reference>
          <reference field="1" count="1" selected="0">
            <x v="1"/>
          </reference>
          <reference field="2" count="1" selected="0">
            <x v="2"/>
          </reference>
          <reference field="3" count="1" selected="0">
            <x v="8"/>
          </reference>
          <reference field="4" count="1">
            <x v="8"/>
          </reference>
        </references>
      </pivotArea>
    </format>
    <format dxfId="353">
      <pivotArea dataOnly="0" labelOnly="1" outline="0" fieldPosition="0">
        <references count="5">
          <reference field="0" count="1" selected="0">
            <x v="10"/>
          </reference>
          <reference field="1" count="1" selected="0">
            <x v="0"/>
          </reference>
          <reference field="2" count="1" selected="0">
            <x v="3"/>
          </reference>
          <reference field="3" count="1" selected="0">
            <x v="9"/>
          </reference>
          <reference field="4" count="1">
            <x v="7"/>
          </reference>
        </references>
      </pivotArea>
    </format>
    <format dxfId="352">
      <pivotArea dataOnly="0" labelOnly="1" outline="0" fieldPosition="0">
        <references count="5">
          <reference field="0" count="1" selected="0">
            <x v="1"/>
          </reference>
          <reference field="1" count="1" selected="0">
            <x v="1"/>
          </reference>
          <reference field="2" count="1" selected="0">
            <x v="3"/>
          </reference>
          <reference field="3" count="1" selected="0">
            <x v="1"/>
          </reference>
          <reference field="4" count="1">
            <x v="9"/>
          </reference>
        </references>
      </pivotArea>
    </format>
    <format dxfId="351">
      <pivotArea dataOnly="0" labelOnly="1" outline="0" fieldPosition="0">
        <references count="5">
          <reference field="0" count="1" selected="0">
            <x v="0"/>
          </reference>
          <reference field="1" count="1" selected="0">
            <x v="0"/>
          </reference>
          <reference field="2" count="1" selected="0">
            <x v="0"/>
          </reference>
          <reference field="3" count="1" selected="0">
            <x v="11"/>
          </reference>
          <reference field="4" count="1">
            <x v="11"/>
          </reference>
        </references>
      </pivotArea>
    </format>
    <format dxfId="350">
      <pivotArea dataOnly="0" labelOnly="1" outline="0" fieldPosition="0">
        <references count="5">
          <reference field="0" count="1" selected="0">
            <x v="7"/>
          </reference>
          <reference field="1" count="1" selected="0">
            <x v="0"/>
          </reference>
          <reference field="2" count="1" selected="0">
            <x v="0"/>
          </reference>
          <reference field="3" count="1" selected="0">
            <x v="15"/>
          </reference>
          <reference field="4" count="1">
            <x v="15"/>
          </reference>
        </references>
      </pivotArea>
    </format>
    <format dxfId="349">
      <pivotArea dataOnly="0" labelOnly="1" outline="0" fieldPosition="0">
        <references count="5">
          <reference field="0" count="1" selected="0">
            <x v="11"/>
          </reference>
          <reference field="1" count="1" selected="0">
            <x v="0"/>
          </reference>
          <reference field="2" count="1" selected="0">
            <x v="0"/>
          </reference>
          <reference field="3" count="1" selected="0">
            <x v="18"/>
          </reference>
          <reference field="4" count="1">
            <x v="19"/>
          </reference>
        </references>
      </pivotArea>
    </format>
    <format dxfId="348">
      <pivotArea dataOnly="0" labelOnly="1" outline="0" fieldPosition="0">
        <references count="5">
          <reference field="0" count="1" selected="0">
            <x v="3"/>
          </reference>
          <reference field="1" count="1" selected="0">
            <x v="2"/>
          </reference>
          <reference field="2" count="1" selected="0">
            <x v="0"/>
          </reference>
          <reference field="3" count="1" selected="0">
            <x v="21"/>
          </reference>
          <reference field="4" count="1">
            <x v="21"/>
          </reference>
        </references>
      </pivotArea>
    </format>
    <format dxfId="347">
      <pivotArea dataOnly="0" labelOnly="1" outline="0" fieldPosition="0">
        <references count="5">
          <reference field="0" count="1" selected="0">
            <x v="4"/>
          </reference>
          <reference field="1" count="1" selected="0">
            <x v="0"/>
          </reference>
          <reference field="2" count="1" selected="0">
            <x v="1"/>
          </reference>
          <reference field="3" count="1" selected="0">
            <x v="12"/>
          </reference>
          <reference field="4" count="1">
            <x v="12"/>
          </reference>
        </references>
      </pivotArea>
    </format>
    <format dxfId="346">
      <pivotArea dataOnly="0" labelOnly="1" outline="0" fieldPosition="0">
        <references count="5">
          <reference field="0" count="1" selected="0">
            <x v="5"/>
          </reference>
          <reference field="1" count="1" selected="0">
            <x v="0"/>
          </reference>
          <reference field="2" count="1" selected="0">
            <x v="1"/>
          </reference>
          <reference field="3" count="1" selected="0">
            <x v="13"/>
          </reference>
          <reference field="4" count="1">
            <x v="13"/>
          </reference>
        </references>
      </pivotArea>
    </format>
    <format dxfId="345">
      <pivotArea dataOnly="0" labelOnly="1" outline="0" fieldPosition="0">
        <references count="5">
          <reference field="0" count="1" selected="0">
            <x v="8"/>
          </reference>
          <reference field="1" count="1" selected="0">
            <x v="0"/>
          </reference>
          <reference field="2" count="1" selected="0">
            <x v="1"/>
          </reference>
          <reference field="3" count="1" selected="0">
            <x v="16"/>
          </reference>
          <reference field="4" count="1">
            <x v="16"/>
          </reference>
        </references>
      </pivotArea>
    </format>
    <format dxfId="344">
      <pivotArea dataOnly="0" labelOnly="1" outline="0" fieldPosition="0">
        <references count="5">
          <reference field="0" count="1" selected="0">
            <x v="6"/>
          </reference>
          <reference field="1" count="1" selected="0">
            <x v="0"/>
          </reference>
          <reference field="2" count="1" selected="0">
            <x v="2"/>
          </reference>
          <reference field="3" count="1" selected="0">
            <x v="14"/>
          </reference>
          <reference field="4" count="1">
            <x v="14"/>
          </reference>
        </references>
      </pivotArea>
    </format>
    <format dxfId="343">
      <pivotArea dataOnly="0" labelOnly="1" outline="0" fieldPosition="0">
        <references count="5">
          <reference field="0" count="1" selected="0">
            <x v="9"/>
          </reference>
          <reference field="1" count="1" selected="0">
            <x v="0"/>
          </reference>
          <reference field="2" count="1" selected="0">
            <x v="2"/>
          </reference>
          <reference field="3" count="1" selected="0">
            <x v="17"/>
          </reference>
          <reference field="4" count="1">
            <x v="17"/>
          </reference>
        </references>
      </pivotArea>
    </format>
    <format dxfId="342">
      <pivotArea dataOnly="0" labelOnly="1" outline="0" fieldPosition="0">
        <references count="5">
          <reference field="0" count="1" selected="0">
            <x v="2"/>
          </reference>
          <reference field="1" count="1" selected="0">
            <x v="1"/>
          </reference>
          <reference field="2" count="1" selected="0">
            <x v="2"/>
          </reference>
          <reference field="3" count="1" selected="0">
            <x v="20"/>
          </reference>
          <reference field="4" count="1">
            <x v="20"/>
          </reference>
        </references>
      </pivotArea>
    </format>
    <format dxfId="341">
      <pivotArea dataOnly="0" labelOnly="1" outline="0" fieldPosition="0">
        <references count="5">
          <reference field="0" count="1" selected="0">
            <x v="10"/>
          </reference>
          <reference field="1" count="1" selected="0">
            <x v="0"/>
          </reference>
          <reference field="2" count="1" selected="0">
            <x v="3"/>
          </reference>
          <reference field="3" count="1" selected="0">
            <x v="18"/>
          </reference>
          <reference field="4" count="1">
            <x v="18"/>
          </reference>
        </references>
      </pivotArea>
    </format>
    <format dxfId="340">
      <pivotArea dataOnly="0" labelOnly="1" outline="0" fieldPosition="0">
        <references count="5">
          <reference field="0" count="1" selected="0">
            <x v="1"/>
          </reference>
          <reference field="1" count="1" selected="0">
            <x v="1"/>
          </reference>
          <reference field="2" count="1" selected="0">
            <x v="3"/>
          </reference>
          <reference field="3" count="1" selected="0">
            <x v="19"/>
          </reference>
          <reference field="4" count="1">
            <x v="12"/>
          </reference>
        </references>
      </pivotArea>
    </format>
    <format dxfId="339">
      <pivotArea dataOnly="0" labelOnly="1" outline="0" fieldPosition="0">
        <references count="5">
          <reference field="0" count="1" selected="0">
            <x v="0"/>
          </reference>
          <reference field="1" count="1" selected="0">
            <x v="0"/>
          </reference>
          <reference field="2" count="1" selected="0">
            <x v="0"/>
          </reference>
          <reference field="3" count="1" selected="0">
            <x v="11"/>
          </reference>
          <reference field="4" count="1">
            <x v="11"/>
          </reference>
        </references>
      </pivotArea>
    </format>
    <format dxfId="338">
      <pivotArea dataOnly="0" labelOnly="1" outline="0" fieldPosition="0">
        <references count="5">
          <reference field="0" count="1" selected="0">
            <x v="7"/>
          </reference>
          <reference field="1" count="1" selected="0">
            <x v="0"/>
          </reference>
          <reference field="2" count="1" selected="0">
            <x v="0"/>
          </reference>
          <reference field="3" count="1" selected="0">
            <x v="15"/>
          </reference>
          <reference field="4" count="1">
            <x v="15"/>
          </reference>
        </references>
      </pivotArea>
    </format>
    <format dxfId="337">
      <pivotArea dataOnly="0" labelOnly="1" outline="0" fieldPosition="0">
        <references count="5">
          <reference field="0" count="1" selected="0">
            <x v="11"/>
          </reference>
          <reference field="1" count="1" selected="0">
            <x v="0"/>
          </reference>
          <reference field="2" count="1" selected="0">
            <x v="0"/>
          </reference>
          <reference field="3" count="1" selected="0">
            <x v="18"/>
          </reference>
          <reference field="4" count="1">
            <x v="19"/>
          </reference>
        </references>
      </pivotArea>
    </format>
    <format dxfId="336">
      <pivotArea dataOnly="0" labelOnly="1" outline="0" fieldPosition="0">
        <references count="5">
          <reference field="0" count="1" selected="0">
            <x v="3"/>
          </reference>
          <reference field="1" count="1" selected="0">
            <x v="2"/>
          </reference>
          <reference field="2" count="1" selected="0">
            <x v="0"/>
          </reference>
          <reference field="3" count="1" selected="0">
            <x v="21"/>
          </reference>
          <reference field="4" count="1">
            <x v="21"/>
          </reference>
        </references>
      </pivotArea>
    </format>
    <format dxfId="335">
      <pivotArea dataOnly="0" labelOnly="1" outline="0" fieldPosition="0">
        <references count="5">
          <reference field="0" count="1" selected="0">
            <x v="4"/>
          </reference>
          <reference field="1" count="1" selected="0">
            <x v="0"/>
          </reference>
          <reference field="2" count="1" selected="0">
            <x v="1"/>
          </reference>
          <reference field="3" count="1" selected="0">
            <x v="12"/>
          </reference>
          <reference field="4" count="1">
            <x v="12"/>
          </reference>
        </references>
      </pivotArea>
    </format>
    <format dxfId="334">
      <pivotArea dataOnly="0" labelOnly="1" outline="0" fieldPosition="0">
        <references count="5">
          <reference field="0" count="1" selected="0">
            <x v="5"/>
          </reference>
          <reference field="1" count="1" selected="0">
            <x v="0"/>
          </reference>
          <reference field="2" count="1" selected="0">
            <x v="1"/>
          </reference>
          <reference field="3" count="1" selected="0">
            <x v="13"/>
          </reference>
          <reference field="4" count="1">
            <x v="13"/>
          </reference>
        </references>
      </pivotArea>
    </format>
    <format dxfId="333">
      <pivotArea dataOnly="0" labelOnly="1" outline="0" fieldPosition="0">
        <references count="5">
          <reference field="0" count="1" selected="0">
            <x v="8"/>
          </reference>
          <reference field="1" count="1" selected="0">
            <x v="0"/>
          </reference>
          <reference field="2" count="1" selected="0">
            <x v="1"/>
          </reference>
          <reference field="3" count="1" selected="0">
            <x v="16"/>
          </reference>
          <reference field="4" count="1">
            <x v="16"/>
          </reference>
        </references>
      </pivotArea>
    </format>
    <format dxfId="332">
      <pivotArea dataOnly="0" labelOnly="1" outline="0" fieldPosition="0">
        <references count="5">
          <reference field="0" count="1" selected="0">
            <x v="6"/>
          </reference>
          <reference field="1" count="1" selected="0">
            <x v="0"/>
          </reference>
          <reference field="2" count="1" selected="0">
            <x v="2"/>
          </reference>
          <reference field="3" count="1" selected="0">
            <x v="14"/>
          </reference>
          <reference field="4" count="1">
            <x v="14"/>
          </reference>
        </references>
      </pivotArea>
    </format>
    <format dxfId="331">
      <pivotArea dataOnly="0" labelOnly="1" outline="0" fieldPosition="0">
        <references count="5">
          <reference field="0" count="1" selected="0">
            <x v="9"/>
          </reference>
          <reference field="1" count="1" selected="0">
            <x v="0"/>
          </reference>
          <reference field="2" count="1" selected="0">
            <x v="2"/>
          </reference>
          <reference field="3" count="1" selected="0">
            <x v="17"/>
          </reference>
          <reference field="4" count="1">
            <x v="17"/>
          </reference>
        </references>
      </pivotArea>
    </format>
    <format dxfId="330">
      <pivotArea dataOnly="0" labelOnly="1" outline="0" fieldPosition="0">
        <references count="5">
          <reference field="0" count="1" selected="0">
            <x v="2"/>
          </reference>
          <reference field="1" count="1" selected="0">
            <x v="1"/>
          </reference>
          <reference field="2" count="1" selected="0">
            <x v="2"/>
          </reference>
          <reference field="3" count="1" selected="0">
            <x v="20"/>
          </reference>
          <reference field="4" count="1">
            <x v="20"/>
          </reference>
        </references>
      </pivotArea>
    </format>
    <format dxfId="329">
      <pivotArea dataOnly="0" labelOnly="1" outline="0" fieldPosition="0">
        <references count="5">
          <reference field="0" count="1" selected="0">
            <x v="10"/>
          </reference>
          <reference field="1" count="1" selected="0">
            <x v="0"/>
          </reference>
          <reference field="2" count="1" selected="0">
            <x v="3"/>
          </reference>
          <reference field="3" count="1" selected="0">
            <x v="18"/>
          </reference>
          <reference field="4" count="1">
            <x v="18"/>
          </reference>
        </references>
      </pivotArea>
    </format>
    <format dxfId="328">
      <pivotArea dataOnly="0" labelOnly="1" outline="0" fieldPosition="0">
        <references count="5">
          <reference field="0" count="1" selected="0">
            <x v="1"/>
          </reference>
          <reference field="1" count="1" selected="0">
            <x v="1"/>
          </reference>
          <reference field="2" count="1" selected="0">
            <x v="3"/>
          </reference>
          <reference field="3" count="1" selected="0">
            <x v="19"/>
          </reference>
          <reference field="4" count="1">
            <x v="12"/>
          </reference>
        </references>
      </pivotArea>
    </format>
    <format dxfId="327">
      <pivotArea dataOnly="0" labelOnly="1" outline="0" fieldPosition="0">
        <references count="4">
          <reference field="0" count="1" selected="0">
            <x v="0"/>
          </reference>
          <reference field="1" count="1" selected="0">
            <x v="0"/>
          </reference>
          <reference field="2" count="1" selected="0">
            <x v="0"/>
          </reference>
          <reference field="3" count="1">
            <x v="11"/>
          </reference>
        </references>
      </pivotArea>
    </format>
    <format dxfId="326">
      <pivotArea dataOnly="0" labelOnly="1" outline="0" fieldPosition="0">
        <references count="4">
          <reference field="0" count="1" selected="0">
            <x v="7"/>
          </reference>
          <reference field="1" count="1" selected="0">
            <x v="0"/>
          </reference>
          <reference field="2" count="1" selected="0">
            <x v="0"/>
          </reference>
          <reference field="3" count="1">
            <x v="15"/>
          </reference>
        </references>
      </pivotArea>
    </format>
    <format dxfId="325">
      <pivotArea dataOnly="0" labelOnly="1" outline="0" fieldPosition="0">
        <references count="4">
          <reference field="0" count="1" selected="0">
            <x v="11"/>
          </reference>
          <reference field="1" count="1" selected="0">
            <x v="0"/>
          </reference>
          <reference field="2" count="1" selected="0">
            <x v="0"/>
          </reference>
          <reference field="3" count="1">
            <x v="18"/>
          </reference>
        </references>
      </pivotArea>
    </format>
    <format dxfId="324">
      <pivotArea dataOnly="0" labelOnly="1" outline="0" fieldPosition="0">
        <references count="4">
          <reference field="0" count="1" selected="0">
            <x v="3"/>
          </reference>
          <reference field="1" count="1" selected="0">
            <x v="2"/>
          </reference>
          <reference field="2" count="1" selected="0">
            <x v="0"/>
          </reference>
          <reference field="3" count="1">
            <x v="21"/>
          </reference>
        </references>
      </pivotArea>
    </format>
    <format dxfId="323">
      <pivotArea dataOnly="0" labelOnly="1" outline="0" fieldPosition="0">
        <references count="4">
          <reference field="0" count="1" selected="0">
            <x v="4"/>
          </reference>
          <reference field="1" count="1" selected="0">
            <x v="0"/>
          </reference>
          <reference field="2" count="1" selected="0">
            <x v="1"/>
          </reference>
          <reference field="3" count="1">
            <x v="12"/>
          </reference>
        </references>
      </pivotArea>
    </format>
    <format dxfId="322">
      <pivotArea dataOnly="0" labelOnly="1" outline="0" fieldPosition="0">
        <references count="4">
          <reference field="0" count="1" selected="0">
            <x v="5"/>
          </reference>
          <reference field="1" count="1" selected="0">
            <x v="0"/>
          </reference>
          <reference field="2" count="1" selected="0">
            <x v="1"/>
          </reference>
          <reference field="3" count="1">
            <x v="13"/>
          </reference>
        </references>
      </pivotArea>
    </format>
    <format dxfId="321">
      <pivotArea dataOnly="0" labelOnly="1" outline="0" fieldPosition="0">
        <references count="4">
          <reference field="0" count="1" selected="0">
            <x v="8"/>
          </reference>
          <reference field="1" count="1" selected="0">
            <x v="0"/>
          </reference>
          <reference field="2" count="1" selected="0">
            <x v="1"/>
          </reference>
          <reference field="3" count="1">
            <x v="16"/>
          </reference>
        </references>
      </pivotArea>
    </format>
    <format dxfId="320">
      <pivotArea dataOnly="0" labelOnly="1" outline="0" fieldPosition="0">
        <references count="4">
          <reference field="0" count="1" selected="0">
            <x v="6"/>
          </reference>
          <reference field="1" count="1" selected="0">
            <x v="0"/>
          </reference>
          <reference field="2" count="1" selected="0">
            <x v="2"/>
          </reference>
          <reference field="3" count="1">
            <x v="14"/>
          </reference>
        </references>
      </pivotArea>
    </format>
    <format dxfId="319">
      <pivotArea dataOnly="0" labelOnly="1" outline="0" fieldPosition="0">
        <references count="4">
          <reference field="0" count="1" selected="0">
            <x v="9"/>
          </reference>
          <reference field="1" count="1" selected="0">
            <x v="0"/>
          </reference>
          <reference field="2" count="1" selected="0">
            <x v="2"/>
          </reference>
          <reference field="3" count="1">
            <x v="17"/>
          </reference>
        </references>
      </pivotArea>
    </format>
    <format dxfId="318">
      <pivotArea dataOnly="0" labelOnly="1" outline="0" fieldPosition="0">
        <references count="4">
          <reference field="0" count="1" selected="0">
            <x v="2"/>
          </reference>
          <reference field="1" count="1" selected="0">
            <x v="1"/>
          </reference>
          <reference field="2" count="1" selected="0">
            <x v="2"/>
          </reference>
          <reference field="3" count="1">
            <x v="20"/>
          </reference>
        </references>
      </pivotArea>
    </format>
    <format dxfId="317">
      <pivotArea dataOnly="0" labelOnly="1" outline="0" fieldPosition="0">
        <references count="4">
          <reference field="0" count="1" selected="0">
            <x v="10"/>
          </reference>
          <reference field="1" count="1" selected="0">
            <x v="0"/>
          </reference>
          <reference field="2" count="1" selected="0">
            <x v="3"/>
          </reference>
          <reference field="3" count="1">
            <x v="18"/>
          </reference>
        </references>
      </pivotArea>
    </format>
    <format dxfId="316">
      <pivotArea dataOnly="0" labelOnly="1" outline="0" fieldPosition="0">
        <references count="4">
          <reference field="0" count="1" selected="0">
            <x v="1"/>
          </reference>
          <reference field="1" count="1" selected="0">
            <x v="1"/>
          </reference>
          <reference field="2" count="1" selected="0">
            <x v="3"/>
          </reference>
          <reference field="3" count="1">
            <x v="19"/>
          </reference>
        </references>
      </pivotArea>
    </format>
    <format dxfId="315">
      <pivotArea dataOnly="0" labelOnly="1" outline="0" fieldPosition="0">
        <references count="5">
          <reference field="0" count="1" selected="0">
            <x v="0"/>
          </reference>
          <reference field="1" count="1" selected="0">
            <x v="0"/>
          </reference>
          <reference field="2" count="1" selected="0">
            <x v="0"/>
          </reference>
          <reference field="3" count="1" selected="0">
            <x v="11"/>
          </reference>
          <reference field="4" count="1">
            <x v="11"/>
          </reference>
        </references>
      </pivotArea>
    </format>
    <format dxfId="314">
      <pivotArea dataOnly="0" labelOnly="1" outline="0" fieldPosition="0">
        <references count="5">
          <reference field="0" count="1" selected="0">
            <x v="7"/>
          </reference>
          <reference field="1" count="1" selected="0">
            <x v="0"/>
          </reference>
          <reference field="2" count="1" selected="0">
            <x v="0"/>
          </reference>
          <reference field="3" count="1" selected="0">
            <x v="15"/>
          </reference>
          <reference field="4" count="1">
            <x v="15"/>
          </reference>
        </references>
      </pivotArea>
    </format>
    <format dxfId="313">
      <pivotArea dataOnly="0" labelOnly="1" outline="0" fieldPosition="0">
        <references count="5">
          <reference field="0" count="1" selected="0">
            <x v="11"/>
          </reference>
          <reference field="1" count="1" selected="0">
            <x v="0"/>
          </reference>
          <reference field="2" count="1" selected="0">
            <x v="0"/>
          </reference>
          <reference field="3" count="1" selected="0">
            <x v="18"/>
          </reference>
          <reference field="4" count="1">
            <x v="19"/>
          </reference>
        </references>
      </pivotArea>
    </format>
    <format dxfId="312">
      <pivotArea dataOnly="0" labelOnly="1" outline="0" fieldPosition="0">
        <references count="5">
          <reference field="0" count="1" selected="0">
            <x v="3"/>
          </reference>
          <reference field="1" count="1" selected="0">
            <x v="2"/>
          </reference>
          <reference field="2" count="1" selected="0">
            <x v="0"/>
          </reference>
          <reference field="3" count="1" selected="0">
            <x v="21"/>
          </reference>
          <reference field="4" count="1">
            <x v="21"/>
          </reference>
        </references>
      </pivotArea>
    </format>
    <format dxfId="311">
      <pivotArea dataOnly="0" labelOnly="1" outline="0" fieldPosition="0">
        <references count="5">
          <reference field="0" count="1" selected="0">
            <x v="4"/>
          </reference>
          <reference field="1" count="1" selected="0">
            <x v="0"/>
          </reference>
          <reference field="2" count="1" selected="0">
            <x v="1"/>
          </reference>
          <reference field="3" count="1" selected="0">
            <x v="12"/>
          </reference>
          <reference field="4" count="1">
            <x v="12"/>
          </reference>
        </references>
      </pivotArea>
    </format>
    <format dxfId="310">
      <pivotArea dataOnly="0" labelOnly="1" outline="0" fieldPosition="0">
        <references count="5">
          <reference field="0" count="1" selected="0">
            <x v="5"/>
          </reference>
          <reference field="1" count="1" selected="0">
            <x v="0"/>
          </reference>
          <reference field="2" count="1" selected="0">
            <x v="1"/>
          </reference>
          <reference field="3" count="1" selected="0">
            <x v="13"/>
          </reference>
          <reference field="4" count="1">
            <x v="13"/>
          </reference>
        </references>
      </pivotArea>
    </format>
    <format dxfId="309">
      <pivotArea dataOnly="0" labelOnly="1" outline="0" fieldPosition="0">
        <references count="5">
          <reference field="0" count="1" selected="0">
            <x v="8"/>
          </reference>
          <reference field="1" count="1" selected="0">
            <x v="0"/>
          </reference>
          <reference field="2" count="1" selected="0">
            <x v="1"/>
          </reference>
          <reference field="3" count="1" selected="0">
            <x v="16"/>
          </reference>
          <reference field="4" count="1">
            <x v="16"/>
          </reference>
        </references>
      </pivotArea>
    </format>
    <format dxfId="308">
      <pivotArea dataOnly="0" labelOnly="1" outline="0" fieldPosition="0">
        <references count="5">
          <reference field="0" count="1" selected="0">
            <x v="6"/>
          </reference>
          <reference field="1" count="1" selected="0">
            <x v="0"/>
          </reference>
          <reference field="2" count="1" selected="0">
            <x v="2"/>
          </reference>
          <reference field="3" count="1" selected="0">
            <x v="14"/>
          </reference>
          <reference field="4" count="1">
            <x v="14"/>
          </reference>
        </references>
      </pivotArea>
    </format>
    <format dxfId="307">
      <pivotArea dataOnly="0" labelOnly="1" outline="0" fieldPosition="0">
        <references count="5">
          <reference field="0" count="1" selected="0">
            <x v="9"/>
          </reference>
          <reference field="1" count="1" selected="0">
            <x v="0"/>
          </reference>
          <reference field="2" count="1" selected="0">
            <x v="2"/>
          </reference>
          <reference field="3" count="1" selected="0">
            <x v="17"/>
          </reference>
          <reference field="4" count="1">
            <x v="17"/>
          </reference>
        </references>
      </pivotArea>
    </format>
    <format dxfId="306">
      <pivotArea dataOnly="0" labelOnly="1" outline="0" fieldPosition="0">
        <references count="5">
          <reference field="0" count="1" selected="0">
            <x v="2"/>
          </reference>
          <reference field="1" count="1" selected="0">
            <x v="1"/>
          </reference>
          <reference field="2" count="1" selected="0">
            <x v="2"/>
          </reference>
          <reference field="3" count="1" selected="0">
            <x v="20"/>
          </reference>
          <reference field="4" count="1">
            <x v="20"/>
          </reference>
        </references>
      </pivotArea>
    </format>
    <format dxfId="305">
      <pivotArea dataOnly="0" labelOnly="1" outline="0" fieldPosition="0">
        <references count="5">
          <reference field="0" count="1" selected="0">
            <x v="10"/>
          </reference>
          <reference field="1" count="1" selected="0">
            <x v="0"/>
          </reference>
          <reference field="2" count="1" selected="0">
            <x v="3"/>
          </reference>
          <reference field="3" count="1" selected="0">
            <x v="18"/>
          </reference>
          <reference field="4" count="1">
            <x v="18"/>
          </reference>
        </references>
      </pivotArea>
    </format>
    <format dxfId="304">
      <pivotArea dataOnly="0" labelOnly="1" outline="0" fieldPosition="0">
        <references count="5">
          <reference field="0" count="1" selected="0">
            <x v="1"/>
          </reference>
          <reference field="1" count="1" selected="0">
            <x v="1"/>
          </reference>
          <reference field="2" count="1" selected="0">
            <x v="3"/>
          </reference>
          <reference field="3" count="1" selected="0">
            <x v="19"/>
          </reference>
          <reference field="4" count="1">
            <x v="12"/>
          </reference>
        </references>
      </pivotArea>
    </format>
  </formats>
  <pivotTableStyleInfo name="Подробности за задачи" showRowHeaders="1" showColHeaders="1" showRowStripes="0" showColStripes="0" showLastColumn="1"/>
  <extLst>
    <ext xmlns:x14="http://schemas.microsoft.com/office/spreadsheetml/2009/9/main" uri="{962EF5D1-5CA2-4c93-8EF4-DBF5C05439D2}">
      <x14:pivotTableDefinition xmlns:xm="http://schemas.microsoft.com/office/excel/2006/main" altTextSummary="Подробните данни за задачите, групирани по &quot;Преподавател&quot; и след това по &quot;Курс&quot;, се актуализират автоматично от таблицата &quot;Задачи&quot; в работния лист &quot;График на задачите&quo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Сегментатор_Задача" sourceName="Задача">
  <pivotTables>
    <pivotTable tabId="3" name="ОбощенаТаблицаЗадачи"/>
  </pivotTables>
  <data>
    <tabular pivotCacheId="3">
      <items count="12">
        <i x="0" s="1"/>
        <i x="9" s="1"/>
        <i x="10" s="1"/>
        <i x="11" s="1"/>
        <i x="1" s="1"/>
        <i x="2" s="1"/>
        <i x="3" s="1"/>
        <i x="4" s="1"/>
        <i x="5" s="1"/>
        <i x="6" s="1"/>
        <i x="7" s="1"/>
        <i x="8"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Сегментатор_Курс" sourceName="Курс">
  <pivotTables>
    <pivotTable tabId="3" name="ОбощенаТаблицаЗадачи"/>
  </pivotTables>
  <data>
    <tabular pivotCacheId="3"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Сегментатор_Започната_на" sourceName="Започната на">
  <pivotTables>
    <pivotTable tabId="3" name="ОбощенаТаблицаЗадачи"/>
  </pivotTables>
  <data>
    <tabular pivotCacheId="3" showMissing="0">
      <items count="22">
        <i x="3" s="1"/>
        <i x="8" s="1"/>
        <i x="5" s="1"/>
        <i x="0" s="1"/>
        <i x="10" s="1"/>
        <i x="4" s="1"/>
        <i x="6" s="1"/>
        <i x="1" s="1"/>
        <i x="2" s="1"/>
        <i x="9" s="1"/>
        <i x="7" s="1"/>
        <i x="17" s="1" nd="1"/>
        <i x="21" s="1" nd="1"/>
        <i x="19" s="1" nd="1"/>
        <i x="13" s="1" nd="1"/>
        <i x="11" s="1" nd="1"/>
        <i x="14" s="1" nd="1"/>
        <i x="20" s="1" nd="1"/>
        <i x="16" s="1" nd="1"/>
        <i x="15" s="1" nd="1"/>
        <i x="12" s="1" nd="1"/>
        <i x="18"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Сегментатор_Срок" sourceName="Срок">
  <pivotTables>
    <pivotTable tabId="3" name="ОбощенаТаблицаЗадачи"/>
  </pivotTables>
  <data>
    <tabular pivotCacheId="3" showMissing="0">
      <items count="22">
        <i x="8" s="1"/>
        <i x="4" s="1"/>
        <i x="6" s="1"/>
        <i x="0" s="1"/>
        <i x="3" s="1"/>
        <i x="2" s="1"/>
        <i x="10" s="1"/>
        <i x="7" s="1"/>
        <i x="9" s="1"/>
        <i x="1" s="1"/>
        <i x="5" s="1"/>
        <i x="16" s="1" nd="1"/>
        <i x="14" s="1" nd="1"/>
        <i x="12" s="1" nd="1"/>
        <i x="17" s="1" nd="1"/>
        <i x="20" s="1" nd="1"/>
        <i x="18" s="1" nd="1"/>
        <i x="15" s="1" nd="1"/>
        <i x="21" s="1" nd="1"/>
        <i x="11" s="1" nd="1"/>
        <i x="13" s="1" nd="1"/>
        <i x="19"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Сегментатор_Напредък" sourceName="Напредък">
  <pivotTables>
    <pivotTable tabId="3" name="ОбощенаТаблицаЗадачи"/>
  </pivotTables>
  <data>
    <tabular pivotCacheId="3" showMissing="0">
      <items count="11">
        <i x="1" s="1"/>
        <i x="3" s="1"/>
        <i x="5" s="1"/>
        <i x="6" s="1"/>
        <i x="7" s="1"/>
        <i x="4" s="1"/>
        <i x="9" s="1"/>
        <i x="10" s="1"/>
        <i x="8" s="1"/>
        <i x="2" s="1"/>
        <i x="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Задача" cache="Сегментатор_Задача" caption="Задача" style="Assignment detail Slicer 2" rowHeight="241300"/>
  <slicer name="Курс" cache="Сегментатор_Курс" caption="Курс" style="Assignment detail Slicer 2" rowHeight="241300"/>
  <slicer name="Започната на" cache="Сегментатор_Започната_на" caption="Започната на" style="Assignment detail Slicer 2" rowHeight="241300"/>
  <slicer name="Срок" cache="Сегментатор_Срок" caption="Срок" style="Assignment detail Slicer 2" rowHeight="241300"/>
  <slicer name="Напредък" cache="Сегментатор_Напредък" caption="Напредък" style="Assignment detail Slicer 2" rowHeight="241300"/>
</slicers>
</file>

<file path=xl/tables/table1.xml><?xml version="1.0" encoding="utf-8"?>
<table xmlns="http://schemas.openxmlformats.org/spreadsheetml/2006/main" id="2" name="Задачи" displayName="Задачи" ref="B5:H17">
  <autoFilter ref="B5:H17"/>
  <tableColumns count="7">
    <tableColumn id="2" name="Задача" totalsRowLabel="Общо"/>
    <tableColumn id="1" name="Курс" dataDxfId="459" dataCellStyle="Нормален"/>
    <tableColumn id="6" name="Преподавател" dataDxfId="458" dataCellStyle="Нормален"/>
    <tableColumn id="4" name="Започната на" dataCellStyle="Дата"/>
    <tableColumn id="3" name="Срок" dataCellStyle="Дата">
      <calculatedColumnFormula>TODAY()+(ROW(A1)*10)-25</calculatedColumnFormula>
    </tableColumn>
    <tableColumn id="5" name="Напредък" dataDxfId="457">
      <calculatedColumnFormula>Задачи[[#This Row],[Процент]]</calculatedColumnFormula>
    </tableColumn>
    <tableColumn id="7" name="Процент" totalsRowFunction="sum" dataDxfId="456"/>
  </tableColumns>
  <tableStyleInfo name="График на задачите" showFirstColumn="0" showLastColumn="0" showRowStripes="1" showColumnStripes="0"/>
  <extLst>
    <ext xmlns:x14="http://schemas.microsoft.com/office/spreadsheetml/2009/9/main" uri="{504A1905-F514-4f6f-8877-14C23A59335A}">
      <x14:table altTextSummary="Въведете задача, курс, преподавател, дата на започване, срок и процент на изпълнение в тази таблица. Лентата на напредъка се актуализира автоматично"/>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B1:H17"/>
  <sheetViews>
    <sheetView showGridLines="0" tabSelected="1" zoomScaleNormal="100" zoomScaleSheetLayoutView="115" workbookViewId="0"/>
  </sheetViews>
  <sheetFormatPr defaultRowHeight="30" customHeight="1" x14ac:dyDescent="0.25"/>
  <cols>
    <col min="1" max="1" width="2.7109375" customWidth="1"/>
    <col min="2" max="2" width="62.7109375" customWidth="1"/>
    <col min="3" max="3" width="24.85546875" customWidth="1"/>
    <col min="4" max="4" width="31.140625" customWidth="1"/>
    <col min="5" max="5" width="24.42578125" style="10" customWidth="1"/>
    <col min="6" max="6" width="12.7109375" style="10" customWidth="1"/>
    <col min="7" max="7" width="13.28515625" customWidth="1"/>
    <col min="8" max="8" width="11" customWidth="1"/>
    <col min="9" max="9" width="2.7109375" customWidth="1"/>
    <col min="10" max="10" width="3.7109375" customWidth="1"/>
  </cols>
  <sheetData>
    <row r="1" spans="2:8" ht="37.5" customHeight="1" x14ac:dyDescent="0.25">
      <c r="B1" s="29" t="s">
        <v>0</v>
      </c>
      <c r="C1" s="29"/>
      <c r="D1" s="30" t="s">
        <v>19</v>
      </c>
      <c r="E1" s="30"/>
      <c r="F1" s="30"/>
      <c r="G1" s="30"/>
      <c r="H1" s="30"/>
    </row>
    <row r="2" spans="2:8" ht="24.95" customHeight="1" x14ac:dyDescent="0.25">
      <c r="B2" s="29"/>
      <c r="C2" s="29"/>
      <c r="D2" s="28" t="s">
        <v>20</v>
      </c>
      <c r="E2" s="28"/>
      <c r="F2" s="20" t="s">
        <v>28</v>
      </c>
      <c r="G2" s="22" t="s">
        <v>30</v>
      </c>
      <c r="H2" s="19">
        <v>0.99</v>
      </c>
    </row>
    <row r="3" spans="2:8" ht="24.95" customHeight="1" x14ac:dyDescent="0.25">
      <c r="B3" s="18" t="s">
        <v>1</v>
      </c>
      <c r="C3" s="9">
        <v>2</v>
      </c>
      <c r="D3" s="9" t="s">
        <v>21</v>
      </c>
      <c r="E3" s="12"/>
      <c r="F3" s="13"/>
      <c r="G3" s="5"/>
      <c r="H3" s="5"/>
    </row>
    <row r="4" spans="2:8" ht="13.5" customHeight="1" x14ac:dyDescent="0.25">
      <c r="E4" s="11"/>
      <c r="F4" s="11"/>
    </row>
    <row r="5" spans="2:8" ht="30" customHeight="1" x14ac:dyDescent="0.25">
      <c r="B5" s="14" t="s">
        <v>2</v>
      </c>
      <c r="C5" s="14" t="s">
        <v>15</v>
      </c>
      <c r="D5" s="14" t="s">
        <v>22</v>
      </c>
      <c r="E5" s="15" t="s">
        <v>27</v>
      </c>
      <c r="F5" s="15" t="s">
        <v>29</v>
      </c>
      <c r="G5" s="14" t="s">
        <v>31</v>
      </c>
      <c r="H5" s="14" t="s">
        <v>32</v>
      </c>
    </row>
    <row r="6" spans="2:8" ht="30" customHeight="1" x14ac:dyDescent="0.25">
      <c r="B6" s="16" t="s">
        <v>3</v>
      </c>
      <c r="C6" s="25" t="s">
        <v>16</v>
      </c>
      <c r="D6" s="25" t="s">
        <v>23</v>
      </c>
      <c r="E6" s="21">
        <f ca="1">TODAY()-30</f>
        <v>43177</v>
      </c>
      <c r="F6" s="21">
        <f ca="1">TODAY()+30</f>
        <v>43237</v>
      </c>
      <c r="G6" s="24">
        <f>Задачи[[#This Row],[Процент]]</f>
        <v>1</v>
      </c>
      <c r="H6" s="24">
        <v>1</v>
      </c>
    </row>
    <row r="7" spans="2:8" ht="30" customHeight="1" x14ac:dyDescent="0.25">
      <c r="B7" s="16" t="s">
        <v>4</v>
      </c>
      <c r="C7" s="25" t="s">
        <v>16</v>
      </c>
      <c r="D7" s="25" t="s">
        <v>24</v>
      </c>
      <c r="E7" s="21">
        <f ca="1">TODAY()-20</f>
        <v>43187</v>
      </c>
      <c r="F7" s="21">
        <f ca="1">TODAY()+60</f>
        <v>43267</v>
      </c>
      <c r="G7" s="24">
        <f>Задачи[[#This Row],[Процент]]</f>
        <v>0.1</v>
      </c>
      <c r="H7" s="24">
        <v>0.1</v>
      </c>
    </row>
    <row r="8" spans="2:8" ht="30" customHeight="1" x14ac:dyDescent="0.25">
      <c r="B8" s="16" t="s">
        <v>5</v>
      </c>
      <c r="C8" s="25" t="s">
        <v>16</v>
      </c>
      <c r="D8" s="25" t="s">
        <v>24</v>
      </c>
      <c r="E8" s="21">
        <f ca="1">TODAY()-15</f>
        <v>43192</v>
      </c>
      <c r="F8" s="21">
        <f ca="1">TODAY()+42</f>
        <v>43249</v>
      </c>
      <c r="G8" s="24">
        <f>Задачи[[#This Row],[Процент]]</f>
        <v>0.8</v>
      </c>
      <c r="H8" s="24">
        <v>0.8</v>
      </c>
    </row>
    <row r="9" spans="2:8" ht="30" customHeight="1" x14ac:dyDescent="0.25">
      <c r="B9" s="16" t="s">
        <v>6</v>
      </c>
      <c r="C9" s="25" t="s">
        <v>16</v>
      </c>
      <c r="D9" s="25" t="s">
        <v>25</v>
      </c>
      <c r="E9" s="21">
        <f ca="1">TODAY()-60</f>
        <v>43147</v>
      </c>
      <c r="F9" s="21">
        <f ca="1">TODAY()+40</f>
        <v>43247</v>
      </c>
      <c r="G9" s="24">
        <f>Задачи[[#This Row],[Процент]]</f>
        <v>0.2</v>
      </c>
      <c r="H9" s="24">
        <v>0.2</v>
      </c>
    </row>
    <row r="10" spans="2:8" ht="30" customHeight="1" x14ac:dyDescent="0.25">
      <c r="B10" s="16" t="s">
        <v>7</v>
      </c>
      <c r="C10" s="25" t="s">
        <v>16</v>
      </c>
      <c r="D10" s="25" t="s">
        <v>23</v>
      </c>
      <c r="E10" s="21">
        <f ca="1">TODAY()-25</f>
        <v>43182</v>
      </c>
      <c r="F10" s="21">
        <f ca="1">TODAY()+20</f>
        <v>43227</v>
      </c>
      <c r="G10" s="24">
        <f>Задачи[[#This Row],[Процент]]</f>
        <v>0.5</v>
      </c>
      <c r="H10" s="24">
        <v>0.5</v>
      </c>
    </row>
    <row r="11" spans="2:8" ht="30" customHeight="1" x14ac:dyDescent="0.25">
      <c r="B11" s="16" t="s">
        <v>8</v>
      </c>
      <c r="C11" s="25" t="s">
        <v>16</v>
      </c>
      <c r="D11" s="25" t="s">
        <v>24</v>
      </c>
      <c r="E11" s="21">
        <f ca="1">TODAY()-34</f>
        <v>43173</v>
      </c>
      <c r="F11" s="21">
        <f ca="1">TODAY()+80</f>
        <v>43287</v>
      </c>
      <c r="G11" s="24">
        <f>Задачи[[#This Row],[Процент]]</f>
        <v>0.3</v>
      </c>
      <c r="H11" s="24">
        <v>0.3</v>
      </c>
    </row>
    <row r="12" spans="2:8" ht="30" customHeight="1" x14ac:dyDescent="0.25">
      <c r="B12" s="16" t="s">
        <v>9</v>
      </c>
      <c r="C12" s="25" t="s">
        <v>16</v>
      </c>
      <c r="D12" s="25" t="s">
        <v>25</v>
      </c>
      <c r="E12" s="21">
        <f ca="1">TODAY()-22</f>
        <v>43185</v>
      </c>
      <c r="F12" s="21">
        <f ca="1">TODAY()+24</f>
        <v>43231</v>
      </c>
      <c r="G12" s="24">
        <f>Задачи[[#This Row],[Процент]]</f>
        <v>0.35</v>
      </c>
      <c r="H12" s="24">
        <v>0.35</v>
      </c>
    </row>
    <row r="13" spans="2:8" ht="30" customHeight="1" x14ac:dyDescent="0.25">
      <c r="B13" s="16" t="s">
        <v>10</v>
      </c>
      <c r="C13" s="25" t="s">
        <v>16</v>
      </c>
      <c r="D13" s="25" t="s">
        <v>26</v>
      </c>
      <c r="E13" s="21">
        <f ca="1">TODAY()-10</f>
        <v>43197</v>
      </c>
      <c r="F13" s="21">
        <f ca="1">TODAY()+50</f>
        <v>43257</v>
      </c>
      <c r="G13" s="24">
        <f>Задачи[[#This Row],[Процент]]</f>
        <v>0.4</v>
      </c>
      <c r="H13" s="24">
        <v>0.4</v>
      </c>
    </row>
    <row r="14" spans="2:8" ht="30" customHeight="1" x14ac:dyDescent="0.25">
      <c r="B14" s="16" t="s">
        <v>11</v>
      </c>
      <c r="C14" s="25" t="s">
        <v>16</v>
      </c>
      <c r="D14" s="25" t="s">
        <v>23</v>
      </c>
      <c r="E14" s="21">
        <f ca="1">TODAY()-10</f>
        <v>43197</v>
      </c>
      <c r="F14" s="21">
        <f ca="1">TODAY()+18</f>
        <v>43225</v>
      </c>
      <c r="G14" s="24">
        <f>Задачи[[#This Row],[Процент]]</f>
        <v>0.75</v>
      </c>
      <c r="H14" s="24">
        <v>0.75</v>
      </c>
    </row>
    <row r="15" spans="2:8" ht="30" customHeight="1" x14ac:dyDescent="0.25">
      <c r="B15" s="16" t="s">
        <v>12</v>
      </c>
      <c r="C15" s="25" t="s">
        <v>17</v>
      </c>
      <c r="D15" s="25" t="s">
        <v>26</v>
      </c>
      <c r="E15" s="21">
        <f ca="1">TODAY()-50</f>
        <v>43157</v>
      </c>
      <c r="F15" s="21">
        <f ca="1">TODAY()+60</f>
        <v>43267</v>
      </c>
      <c r="G15" s="24">
        <f>Задачи[[#This Row],[Процент]]</f>
        <v>0.5</v>
      </c>
      <c r="H15" s="24">
        <v>0.5</v>
      </c>
    </row>
    <row r="16" spans="2:8" ht="30" customHeight="1" x14ac:dyDescent="0.25">
      <c r="B16" s="16" t="s">
        <v>13</v>
      </c>
      <c r="C16" s="25" t="s">
        <v>17</v>
      </c>
      <c r="D16" s="25" t="s">
        <v>25</v>
      </c>
      <c r="E16" s="21">
        <f ca="1">TODAY()-13</f>
        <v>43194</v>
      </c>
      <c r="F16" s="21">
        <f ca="1">TODAY()+55</f>
        <v>43262</v>
      </c>
      <c r="G16" s="24">
        <f>Задачи[[#This Row],[Процент]]</f>
        <v>0.55000000000000004</v>
      </c>
      <c r="H16" s="24">
        <v>0.55000000000000004</v>
      </c>
    </row>
    <row r="17" spans="2:8" ht="30" customHeight="1" x14ac:dyDescent="0.25">
      <c r="B17" s="16" t="s">
        <v>14</v>
      </c>
      <c r="C17" s="25" t="s">
        <v>18</v>
      </c>
      <c r="D17" s="25" t="s">
        <v>23</v>
      </c>
      <c r="E17" s="21">
        <f ca="1">TODAY()-28</f>
        <v>43179</v>
      </c>
      <c r="F17" s="21">
        <f ca="1">TODAY()+44</f>
        <v>43251</v>
      </c>
      <c r="G17" s="24">
        <f>Задачи[[#This Row],[Процент]]</f>
        <v>0.6</v>
      </c>
      <c r="H17" s="24">
        <v>0.6</v>
      </c>
    </row>
  </sheetData>
  <mergeCells count="3">
    <mergeCell ref="D2:E2"/>
    <mergeCell ref="B1:C2"/>
    <mergeCell ref="D1:H1"/>
  </mergeCells>
  <conditionalFormatting sqref="B6:H17">
    <cfRule type="expression" dxfId="462" priority="2" stopIfTrue="1">
      <formula>$G6=1</formula>
    </cfRule>
    <cfRule type="expression" dxfId="461" priority="3" stopIfTrue="1">
      <formula>(ПравилоМаркиране)*($F6&lt;=TODAY()+ПроверкаДата)*($F6&gt;=TODAY())</formula>
    </cfRule>
  </conditionalFormatting>
  <conditionalFormatting sqref="G6:G17">
    <cfRule type="dataBar" priority="53">
      <dataBar showValue="0">
        <cfvo type="num" val="0"/>
        <cfvo type="num" val="1"/>
        <color theme="1" tint="0.249977111117893"/>
      </dataBar>
      <extLst>
        <ext xmlns:x14="http://schemas.microsoft.com/office/spreadsheetml/2009/9/main" uri="{B025F937-C7B1-47D3-B67F-A62EFF666E3E}">
          <x14:id>{82BA63E7-1098-4931-91F1-1B29948AFD56}</x14:id>
        </ext>
      </extLst>
    </cfRule>
    <cfRule type="colorScale" priority="66">
      <colorScale>
        <cfvo type="percent" val="5"/>
        <cfvo type="percentile" val="40"/>
        <cfvo type="percent" val="75"/>
        <color theme="7" tint="0.39997558519241921"/>
        <color theme="5" tint="0.39997558519241921"/>
        <color theme="6"/>
      </colorScale>
    </cfRule>
  </conditionalFormatting>
  <conditionalFormatting sqref="C3">
    <cfRule type="expression" dxfId="460" priority="5">
      <formula>$D$3="Без Маркиране"</formula>
    </cfRule>
  </conditionalFormatting>
  <conditionalFormatting sqref="F2:H2">
    <cfRule type="colorScale" priority="68">
      <colorScale>
        <cfvo type="percent" val="5"/>
        <cfvo type="percent" val="40"/>
        <cfvo type="percent" val="75"/>
        <color theme="7" tint="0.39997558519241921"/>
        <color theme="5" tint="0.39997558519241921"/>
        <color theme="6"/>
      </colorScale>
    </cfRule>
  </conditionalFormatting>
  <dataValidations xWindow="428" yWindow="285" count="17">
    <dataValidation type="list" errorStyle="warning" allowBlank="1" showInputMessage="1" showErrorMessage="1" error="Изберете интервал от списъка. Изберете ОТКАЗ, след което натискайте ALT+СТРЕЛКА НАДОЛУ за опциите, а след това СТРЕЛКА НАДОЛУ+ENTER, за да изберете" prompt="Изберете интервала, който да се маркира за срока на задачите ви, в тази клетка. Натиснете ALT+СТРЕЛКА НАДОЛУ, за да отворите падащия списък, а след това натиснете СТРЕЛКА НАДОЛУ+ENTER, за да изберете." sqref="D3">
      <formula1>"БЕЗ МАРКИРАНЕ,ДНИ,СЕДМИЦИ,МЕСЕЦИ"</formula1>
    </dataValidation>
    <dataValidation type="list" errorStyle="warning" allowBlank="1" showInputMessage="1" showErrorMessage="1" error="Изберете стойност за интервала от списъка. Изберете ОТКАЗ, след което натискайте ALT+СТРЕЛКА НАДОЛУ за опциите, а след това СТРЕЛКА НАДОЛУ+ENTER, за да изберете" prompt="Изберете стойност за интервала, който да се маркира за срока на задачите ви, в тази клетка. Натиснете ALT+СТРЕЛКА НАДОЛУ, за да отворите падащия списък, а след това натиснете СТРЕЛКА НАДОЛУ+ENTER, за да изберете." sqref="C3">
      <formula1>"1,2,3,4,5,6,7,8,9,10,11,12,13,14,15,16,17,18,19,20,21,22,23,24,25,26,27,28,29,30"</formula1>
    </dataValidation>
    <dataValidation allowBlank="1" showInputMessage="1" showErrorMessage="1" prompt="Въведете задача в тази колона под това заглавие. Използвайте филтрите в заглавията, за да намирате конкретни записи" sqref="B5"/>
    <dataValidation allowBlank="1" showInputMessage="1" showErrorMessage="1" prompt="Въведете курс в тази колона под това заглавие" sqref="C5"/>
    <dataValidation allowBlank="1" showInputMessage="1" showErrorMessage="1" prompt="Въведете преподавател в тази колона под това заглавие" sqref="D5"/>
    <dataValidation allowBlank="1" showInputMessage="1" showErrorMessage="1" prompt="Въведете дата на започване в тази колона под това заглавие" sqref="E5"/>
    <dataValidation allowBlank="1" showInputMessage="1" showErrorMessage="1" prompt="Въведете срок в тази колона под това заглавие" sqref="F5"/>
    <dataValidation allowBlank="1" showInputMessage="1" showErrorMessage="1" prompt="Лентата на напредъка се актуализира автоматично в тази колона, под това заглавие." sqref="G5"/>
    <dataValidation allowBlank="1" showInputMessage="1" showErrorMessage="1" prompt="Въведете процент на изпълнение в тази колона, под това заглавие" sqref="H5"/>
    <dataValidation allowBlank="1" showInputMessage="1" showErrorMessage="1" prompt="Изберете &quot;критерии за срока на задачите в рамките на&quot; в клетки C3 и D3 вдясно" sqref="B3"/>
    <dataValidation allowBlank="1" showInputMessage="1" showErrorMessage="1" prompt="Заглавието на този работен лист е в тази клетка. Легендата на цветната лента за степен на изпълнение е в клетки от F2 до H2. Връзката за навигация към работния лист &quot;Подробности за задачи&quot; е в клетка D1" sqref="B1:C2"/>
    <dataValidation allowBlank="1" showInputMessage="1" showErrorMessage="1" prompt="Легендата на цветната лента за степен на изпълнение е в клетките отдясно. Цветните ленти се актуализират автоматично в колоната &quot;Напредък&quot; на таблицата &quot;Задача&quot;" sqref="D2:E2"/>
    <dataValidation allowBlank="1" showInputMessage="1" showErrorMessage="1" prompt="Създайте график на задачите в тази работна книга. Въведете подробности в таблицата &quot;Задачи&quot;, като започнете от клетка B5" sqref="A1"/>
    <dataValidation allowBlank="1" showInputMessage="1" showErrorMessage="1" prompt="Ход на изпълнение на задачата, който е по-голям или равен на 0%, но по-малък от 40 процента, ще бъде маркиран с RGB цвят, при който R=123 G=209 B=255" sqref="F2"/>
    <dataValidation allowBlank="1" showInputMessage="1" showErrorMessage="1" prompt="Ход на изпълнение на задачата, който е по-голям от 40%, но по-малък от 75 процента, ще бъде маркиран с RGB цвят, при който R=188 G=222 B=182" sqref="G2"/>
    <dataValidation allowBlank="1" showInputMessage="1" showErrorMessage="1" prompt="Ход на изпълнение на задачата, който е по-голям от 75%, но е до 99 процента, ще бъде маркиран с RGB цвят, при който R=254 G=198 B=11" sqref="H2"/>
    <dataValidation allowBlank="1" showInputMessage="1" showErrorMessage="1" prompt="Връзка за навигация към работния лист &quot;Подробности за задачи&quot;" sqref="D1"/>
  </dataValidations>
  <hyperlinks>
    <hyperlink ref="D1:H1" location="'Подробности за задачи'!A1" tooltip="Изберете, за да навигирате до работния лист &quot;Подробности за задачи&quot;" display="ПОДРОБНОСТИ ЗА ЗАДАЧИ &gt;"/>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F6:F17"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2BA63E7-1098-4931-91F1-1B29948AFD56}">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G6:G17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autoPageBreaks="0" fitToPage="1"/>
  </sheetPr>
  <dimension ref="A1:O22"/>
  <sheetViews>
    <sheetView showGridLines="0" zoomScaleNormal="100" workbookViewId="0"/>
  </sheetViews>
  <sheetFormatPr defaultRowHeight="30" customHeight="1" x14ac:dyDescent="0.25"/>
  <cols>
    <col min="1" max="1" width="2.7109375" style="4" customWidth="1"/>
    <col min="2" max="2" width="19" style="1" customWidth="1"/>
    <col min="3" max="3" width="26.140625" style="8" customWidth="1"/>
    <col min="4" max="4" width="23.5703125" style="7" customWidth="1"/>
    <col min="5" max="5" width="18.42578125" style="6" customWidth="1"/>
    <col min="6" max="6" width="16.28515625" style="6" customWidth="1"/>
    <col min="7" max="7" width="15.7109375" style="6" customWidth="1"/>
    <col min="8" max="8" width="2.5703125" customWidth="1"/>
    <col min="9" max="13" width="10.5703125" customWidth="1"/>
    <col min="15" max="15" width="2.7109375" customWidth="1"/>
  </cols>
  <sheetData>
    <row r="1" spans="1:15" ht="37.5" customHeight="1" x14ac:dyDescent="0.25">
      <c r="A1"/>
      <c r="B1" s="29" t="s">
        <v>33</v>
      </c>
      <c r="C1" s="29"/>
      <c r="D1" s="29"/>
      <c r="E1" s="29"/>
      <c r="F1" s="29"/>
      <c r="G1" s="29"/>
      <c r="H1" s="29"/>
      <c r="I1" s="29"/>
      <c r="J1" s="29"/>
      <c r="K1" s="29"/>
      <c r="L1" s="30" t="s">
        <v>40</v>
      </c>
      <c r="M1" s="30"/>
      <c r="N1" s="30"/>
    </row>
    <row r="2" spans="1:15" ht="50.1" customHeight="1" x14ac:dyDescent="0.25">
      <c r="A2"/>
      <c r="B2" s="32" t="s">
        <v>34</v>
      </c>
      <c r="C2" s="32"/>
      <c r="D2" s="32"/>
      <c r="E2" s="32"/>
      <c r="F2" s="32"/>
      <c r="G2" s="32"/>
      <c r="H2" s="32"/>
      <c r="I2" s="32"/>
      <c r="J2" s="32"/>
      <c r="K2" s="32"/>
      <c r="L2" s="32"/>
      <c r="M2" s="32"/>
      <c r="N2" s="32"/>
      <c r="O2" s="32"/>
    </row>
    <row r="3" spans="1:15" ht="23.25" x14ac:dyDescent="0.25">
      <c r="A3" s="2"/>
      <c r="B3" s="3" t="s">
        <v>22</v>
      </c>
      <c r="C3" s="3" t="s">
        <v>15</v>
      </c>
      <c r="D3" s="3" t="s">
        <v>2</v>
      </c>
      <c r="E3" s="3" t="s">
        <v>27</v>
      </c>
      <c r="F3" s="3" t="s">
        <v>29</v>
      </c>
      <c r="G3" s="3" t="s">
        <v>31</v>
      </c>
      <c r="I3" s="31" t="s">
        <v>36</v>
      </c>
      <c r="J3" s="31"/>
      <c r="K3" s="31" t="s">
        <v>38</v>
      </c>
      <c r="L3" s="31"/>
      <c r="M3" s="31" t="s">
        <v>41</v>
      </c>
      <c r="N3" s="31"/>
      <c r="O3" s="31"/>
    </row>
    <row r="4" spans="1:15" ht="15.75" x14ac:dyDescent="0.25">
      <c r="B4" s="33" t="s">
        <v>23</v>
      </c>
      <c r="C4" s="33" t="s">
        <v>16</v>
      </c>
      <c r="D4" s="27" t="s">
        <v>3</v>
      </c>
      <c r="E4" s="26">
        <v>43177</v>
      </c>
      <c r="F4" s="26">
        <v>43237</v>
      </c>
      <c r="G4" s="23">
        <v>1</v>
      </c>
      <c r="I4" s="31"/>
      <c r="J4" s="31"/>
      <c r="K4" s="31"/>
      <c r="L4" s="31"/>
      <c r="M4" s="31"/>
      <c r="N4" s="31"/>
      <c r="O4" s="31"/>
    </row>
    <row r="5" spans="1:15" ht="15.75" x14ac:dyDescent="0.25">
      <c r="B5" s="34"/>
      <c r="C5" s="34"/>
      <c r="D5" s="27" t="s">
        <v>7</v>
      </c>
      <c r="E5" s="26">
        <v>43182</v>
      </c>
      <c r="F5" s="26">
        <v>43227</v>
      </c>
      <c r="G5" s="23">
        <v>0.5</v>
      </c>
      <c r="I5" s="31"/>
      <c r="J5" s="31"/>
      <c r="K5" s="31"/>
      <c r="L5" s="31"/>
      <c r="M5" s="31"/>
      <c r="N5" s="31"/>
      <c r="O5" s="31"/>
    </row>
    <row r="6" spans="1:15" ht="15.75" x14ac:dyDescent="0.25">
      <c r="B6" s="34"/>
      <c r="C6" s="34"/>
      <c r="D6" s="27" t="s">
        <v>11</v>
      </c>
      <c r="E6" s="26">
        <v>43197</v>
      </c>
      <c r="F6" s="26">
        <v>43225</v>
      </c>
      <c r="G6" s="23">
        <v>0.75</v>
      </c>
      <c r="I6" s="31"/>
      <c r="J6" s="31"/>
      <c r="K6" s="31"/>
      <c r="L6" s="31"/>
      <c r="M6" s="31"/>
      <c r="N6" s="31"/>
      <c r="O6" s="31"/>
    </row>
    <row r="7" spans="1:15" ht="15.75" x14ac:dyDescent="0.25">
      <c r="B7" s="34"/>
      <c r="C7" s="27" t="s">
        <v>18</v>
      </c>
      <c r="D7" s="27" t="s">
        <v>14</v>
      </c>
      <c r="E7" s="26">
        <v>43179</v>
      </c>
      <c r="F7" s="26">
        <v>43251</v>
      </c>
      <c r="G7" s="23">
        <v>0.6</v>
      </c>
      <c r="I7" s="31"/>
      <c r="J7" s="31"/>
      <c r="K7" s="31"/>
      <c r="L7" s="31"/>
      <c r="M7" s="31"/>
      <c r="N7" s="31"/>
      <c r="O7" s="31"/>
    </row>
    <row r="8" spans="1:15" ht="15.75" x14ac:dyDescent="0.25">
      <c r="B8" s="33" t="s">
        <v>24</v>
      </c>
      <c r="C8" s="33" t="s">
        <v>16</v>
      </c>
      <c r="D8" s="27" t="s">
        <v>4</v>
      </c>
      <c r="E8" s="26">
        <v>43187</v>
      </c>
      <c r="F8" s="26">
        <v>43267</v>
      </c>
      <c r="G8" s="23">
        <v>0.1</v>
      </c>
      <c r="I8" s="31"/>
      <c r="J8" s="31"/>
      <c r="K8" s="31"/>
      <c r="L8" s="31"/>
      <c r="M8" s="31"/>
      <c r="N8" s="31"/>
      <c r="O8" s="31"/>
    </row>
    <row r="9" spans="1:15" ht="15.75" x14ac:dyDescent="0.25">
      <c r="B9" s="34"/>
      <c r="C9" s="34"/>
      <c r="D9" s="27" t="s">
        <v>5</v>
      </c>
      <c r="E9" s="26">
        <v>43192</v>
      </c>
      <c r="F9" s="26">
        <v>43249</v>
      </c>
      <c r="G9" s="23">
        <v>0.8</v>
      </c>
      <c r="I9" s="31"/>
      <c r="J9" s="31"/>
      <c r="K9" s="31"/>
      <c r="L9" s="31"/>
      <c r="M9" s="31"/>
      <c r="N9" s="31"/>
      <c r="O9" s="31"/>
    </row>
    <row r="10" spans="1:15" ht="15.75" x14ac:dyDescent="0.25">
      <c r="B10" s="34"/>
      <c r="C10" s="34"/>
      <c r="D10" s="27" t="s">
        <v>8</v>
      </c>
      <c r="E10" s="26">
        <v>43173</v>
      </c>
      <c r="F10" s="26">
        <v>43287</v>
      </c>
      <c r="G10" s="23">
        <v>0.3</v>
      </c>
      <c r="I10" s="31"/>
      <c r="J10" s="31"/>
      <c r="K10" s="31"/>
      <c r="L10" s="31"/>
      <c r="M10" s="31"/>
      <c r="N10" s="31"/>
      <c r="O10" s="31"/>
    </row>
    <row r="11" spans="1:15" ht="15.75" x14ac:dyDescent="0.25">
      <c r="B11" s="33" t="s">
        <v>25</v>
      </c>
      <c r="C11" s="34" t="s">
        <v>16</v>
      </c>
      <c r="D11" s="27" t="s">
        <v>6</v>
      </c>
      <c r="E11" s="26">
        <v>43147</v>
      </c>
      <c r="F11" s="26">
        <v>43247</v>
      </c>
      <c r="G11" s="23">
        <v>0.2</v>
      </c>
      <c r="I11" s="31"/>
      <c r="J11" s="31"/>
      <c r="K11" s="31"/>
      <c r="L11" s="31"/>
      <c r="M11" s="31"/>
      <c r="N11" s="31"/>
      <c r="O11" s="31"/>
    </row>
    <row r="12" spans="1:15" ht="15.75" x14ac:dyDescent="0.25">
      <c r="B12" s="34"/>
      <c r="C12" s="34"/>
      <c r="D12" s="27" t="s">
        <v>9</v>
      </c>
      <c r="E12" s="26">
        <v>43185</v>
      </c>
      <c r="F12" s="26">
        <v>43231</v>
      </c>
      <c r="G12" s="23">
        <v>0.35</v>
      </c>
      <c r="I12" s="31"/>
      <c r="J12" s="31"/>
      <c r="K12" s="31"/>
      <c r="L12" s="31"/>
      <c r="M12" s="31"/>
      <c r="N12" s="31"/>
      <c r="O12" s="31"/>
    </row>
    <row r="13" spans="1:15" ht="15.75" x14ac:dyDescent="0.25">
      <c r="B13" s="34"/>
      <c r="C13" s="27" t="s">
        <v>17</v>
      </c>
      <c r="D13" s="27" t="s">
        <v>13</v>
      </c>
      <c r="E13" s="26">
        <v>43194</v>
      </c>
      <c r="F13" s="26">
        <v>43262</v>
      </c>
      <c r="G13" s="23">
        <v>0.55000000000000004</v>
      </c>
      <c r="I13" s="31" t="s">
        <v>37</v>
      </c>
      <c r="J13" s="31"/>
      <c r="K13" s="31" t="s">
        <v>39</v>
      </c>
      <c r="L13" s="31"/>
    </row>
    <row r="14" spans="1:15" ht="15.75" x14ac:dyDescent="0.25">
      <c r="B14" s="33" t="s">
        <v>26</v>
      </c>
      <c r="C14" s="27" t="s">
        <v>16</v>
      </c>
      <c r="D14" s="27" t="s">
        <v>10</v>
      </c>
      <c r="E14" s="26">
        <v>43197</v>
      </c>
      <c r="F14" s="26">
        <v>43257</v>
      </c>
      <c r="G14" s="23">
        <v>0.4</v>
      </c>
      <c r="K14" s="17"/>
      <c r="L14" s="17"/>
    </row>
    <row r="15" spans="1:15" ht="15.75" x14ac:dyDescent="0.25">
      <c r="B15" s="34"/>
      <c r="C15" s="27" t="s">
        <v>17</v>
      </c>
      <c r="D15" s="27" t="s">
        <v>12</v>
      </c>
      <c r="E15" s="26">
        <v>43157</v>
      </c>
      <c r="F15" s="26">
        <v>43267</v>
      </c>
      <c r="G15" s="23">
        <v>0.5</v>
      </c>
      <c r="I15" s="17"/>
      <c r="J15" s="17"/>
      <c r="K15" s="17"/>
      <c r="L15" s="17"/>
    </row>
    <row r="16" spans="1:15" ht="30" customHeight="1" x14ac:dyDescent="0.25">
      <c r="B16"/>
      <c r="C16"/>
      <c r="D16"/>
      <c r="E16"/>
      <c r="F16"/>
      <c r="G16"/>
      <c r="I16" s="17"/>
      <c r="J16" s="17"/>
      <c r="K16" s="17"/>
      <c r="L16" s="17"/>
    </row>
    <row r="17" spans="2:12" ht="30" customHeight="1" x14ac:dyDescent="0.25">
      <c r="B17"/>
      <c r="C17"/>
      <c r="D17"/>
      <c r="E17"/>
      <c r="F17"/>
      <c r="G17"/>
      <c r="I17" s="17"/>
      <c r="J17" s="17"/>
      <c r="K17" s="17"/>
      <c r="L17" s="17"/>
    </row>
    <row r="18" spans="2:12" ht="30" customHeight="1" x14ac:dyDescent="0.25">
      <c r="B18"/>
      <c r="C18"/>
      <c r="D18"/>
      <c r="E18"/>
      <c r="F18"/>
      <c r="G18"/>
      <c r="I18" s="17"/>
      <c r="J18" s="17"/>
      <c r="K18" s="17"/>
      <c r="L18" s="17"/>
    </row>
    <row r="19" spans="2:12" ht="30" customHeight="1" x14ac:dyDescent="0.25">
      <c r="B19"/>
      <c r="C19"/>
      <c r="D19"/>
      <c r="I19" s="17"/>
      <c r="J19" s="17"/>
      <c r="K19" s="17"/>
      <c r="L19" s="17"/>
    </row>
    <row r="20" spans="2:12" ht="30" customHeight="1" x14ac:dyDescent="0.25">
      <c r="B20"/>
      <c r="C20"/>
      <c r="D20"/>
      <c r="I20" s="17"/>
      <c r="J20" s="17"/>
      <c r="K20" s="17"/>
      <c r="L20" s="17"/>
    </row>
    <row r="21" spans="2:12" ht="30" customHeight="1" x14ac:dyDescent="0.25">
      <c r="F21" s="6" t="s">
        <v>35</v>
      </c>
      <c r="I21" s="17"/>
      <c r="J21" s="17"/>
      <c r="K21" s="17"/>
      <c r="L21" s="17"/>
    </row>
    <row r="22" spans="2:12" ht="30" customHeight="1" x14ac:dyDescent="0.25">
      <c r="I22" s="17"/>
      <c r="J22" s="17"/>
      <c r="K22" s="17"/>
      <c r="L22" s="17"/>
    </row>
  </sheetData>
  <mergeCells count="14">
    <mergeCell ref="B4:B7"/>
    <mergeCell ref="B8:B10"/>
    <mergeCell ref="B11:B13"/>
    <mergeCell ref="B14:B15"/>
    <mergeCell ref="C4:C6"/>
    <mergeCell ref="C8:C12"/>
    <mergeCell ref="L1:N1"/>
    <mergeCell ref="I13:J13"/>
    <mergeCell ref="K13:L13"/>
    <mergeCell ref="B2:O2"/>
    <mergeCell ref="I3:J12"/>
    <mergeCell ref="K3:L12"/>
    <mergeCell ref="M3:O12"/>
    <mergeCell ref="B1:K1"/>
  </mergeCells>
  <dataValidations count="3">
    <dataValidation allowBlank="1" showInputMessage="1" showErrorMessage="1" prompt="&quot;Подробности за задачи&quot; се актуализират автоматично в обобщената таблица &quot;Задачи&quot; в този работен лист. Връзката за навигация към работния лист &quot;График на задачите&quot; е в клетка L1" sqref="A1"/>
    <dataValidation allowBlank="1" showInputMessage="1" showErrorMessage="1" prompt="Заглавието е в тази клетка. Връзката за навигация към работния лист &quot;График на задачите&quot; е в клетката вдясно Инструкциите са в клетката по-долу" sqref="B1:K1"/>
    <dataValidation allowBlank="1" showInputMessage="1" showErrorMessage="1" prompt="Връзката за навигация към работния лист &quot;График на задачите&quot; е в тази клетка" sqref="L1:N1"/>
  </dataValidations>
  <hyperlinks>
    <hyperlink ref="L1:N1" location="'График на задачите'!A1" tooltip="Изберете, за да навигирате до работния лист &quot;График на задачите&quot;" display="&lt; ГРАФИК НА ЗАДАЧИТЕ"/>
  </hyperlinks>
  <printOptions horizontalCentered="1"/>
  <pageMargins left="0.25" right="0.25" top="0.75" bottom="0.75" header="0.3" footer="0.3"/>
  <pageSetup paperSize="9" fitToHeight="0" orientation="landscape"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2</vt:i4>
      </vt:variant>
      <vt:variant>
        <vt:lpstr>Наименувани диапазони</vt:lpstr>
      </vt:variant>
      <vt:variant>
        <vt:i4>3</vt:i4>
      </vt:variant>
    </vt:vector>
  </HeadingPairs>
  <TitlesOfParts>
    <vt:vector size="5" baseType="lpstr">
      <vt:lpstr>График на задачите</vt:lpstr>
      <vt:lpstr>Подробности за задачи</vt:lpstr>
      <vt:lpstr>'Подробности за задачи'!Област_печат</vt:lpstr>
      <vt:lpstr>'График на задачите'!Печат_заглавия</vt:lpstr>
      <vt:lpstr>'Подробности за задачи'!Печат_заглавия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2017-12-29T03:43:44Z</dcterms:created>
  <dcterms:modified xsi:type="dcterms:W3CDTF">2018-04-17T05:41:01Z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2017-12-29T03:43:47.9399250Z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