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فف\Desktop\"/>
    </mc:Choice>
  </mc:AlternateContent>
  <bookViews>
    <workbookView xWindow="0" yWindow="600" windowWidth="21600" windowHeight="10185" tabRatio="550"/>
  </bookViews>
  <sheets>
    <sheet name="ملخص" sheetId="1" r:id="rId1"/>
    <sheet name="الدخل الشهري" sheetId="3" r:id="rId2"/>
    <sheet name="المصاريف الشهرية" sheetId="4" r:id="rId3"/>
    <sheet name="مدخرات شهرية" sheetId="5" r:id="rId4"/>
    <sheet name="بيانات المخطط" sheetId="2" state="hidden" r:id="rId5"/>
  </sheets>
  <definedNames>
    <definedName name="BudgetTitle">ملخص!$B$1</definedName>
    <definedName name="ColumnTitleRegion1..C4.1">ملخص!$C$3</definedName>
    <definedName name="ColumnTitleRegion2..C6.1">ملخص!$C$5</definedName>
    <definedName name="ColumnTitleRegion3..C8.1">ملخص!$C$7</definedName>
    <definedName name="ColumnTitleRegion4..C10.1">ملخص!$C$9</definedName>
    <definedName name="Percentage_of_Income_Spent">'بيانات المخطط'!$B$5</definedName>
    <definedName name="_xlnm.Print_Titles" localSheetId="1">'الدخل الشهري'!$2:$3</definedName>
    <definedName name="_xlnm.Print_Titles" localSheetId="2">'المصاريف الشهرية'!$2:$3</definedName>
    <definedName name="_xlnm.Print_Titles" localSheetId="3">'مدخرات شهرية'!$2:$3</definedName>
    <definedName name="Title2">الدخلالشهري[[#Headers],[العنصر]]</definedName>
    <definedName name="Title3">المصاريفالشهرية[[#Headers],[العنصر]]</definedName>
    <definedName name="Title4">المدخرات[[#Headers],[التاريخ]]</definedName>
    <definedName name="TotalMonthlyExpenses">ملخص!$C$6</definedName>
    <definedName name="TotalMonthlyIncome">ملخص!$C$4</definedName>
    <definedName name="TotalMonthlySavings">ملخص!$C$8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8" i="1"/>
  <c r="C4" i="1"/>
  <c r="B1" i="5" l="1"/>
  <c r="B1" i="4"/>
  <c r="B1" i="3"/>
  <c r="B6" i="2" l="1"/>
  <c r="B5" i="2" l="1"/>
  <c r="C10" i="1"/>
  <c r="B4" i="2" l="1"/>
  <c r="B3" i="1"/>
</calcChain>
</file>

<file path=xl/sharedStrings.xml><?xml version="1.0" encoding="utf-8"?>
<sst xmlns="http://schemas.openxmlformats.org/spreadsheetml/2006/main" count="52" uniqueCount="33">
  <si>
    <t>الموازنة الشخصية</t>
  </si>
  <si>
    <t>النسبة المئوية للدخل الذي تم صرفه</t>
  </si>
  <si>
    <t>ملخص</t>
  </si>
  <si>
    <t>إجمالي الدخل الشهري</t>
  </si>
  <si>
    <t>إجمالي المصاريف الشهرية</t>
  </si>
  <si>
    <t>إجمالي المدخرات الشهرية</t>
  </si>
  <si>
    <t>الرصيد النقدي</t>
  </si>
  <si>
    <t>مخطط عمودي يعرض إجمالي الدخل الشهري وإجمالي المصروفات الشهرية في هذه الخلية.</t>
  </si>
  <si>
    <t>الدخل الشهري</t>
  </si>
  <si>
    <t>العنصر</t>
  </si>
  <si>
    <t>مصدر الدخل 1</t>
  </si>
  <si>
    <t>مصدر الدخل 2</t>
  </si>
  <si>
    <t>أخرى</t>
  </si>
  <si>
    <t>المبلغ</t>
  </si>
  <si>
    <t>المصاريف الشهرية</t>
  </si>
  <si>
    <t>إيجار/رهن</t>
  </si>
  <si>
    <t>كهرباء</t>
  </si>
  <si>
    <t>وقود</t>
  </si>
  <si>
    <t>هاتف جوال</t>
  </si>
  <si>
    <t>بقالة</t>
  </si>
  <si>
    <t>قسط السيارة</t>
  </si>
  <si>
    <t>مصاريف السيارة</t>
  </si>
  <si>
    <t>قروض الطلاب</t>
  </si>
  <si>
    <t>بطاقات الائتمان</t>
  </si>
  <si>
    <t>تأمين السيارة</t>
  </si>
  <si>
    <t>الرعاية الشخصية</t>
  </si>
  <si>
    <t>الترفيه</t>
  </si>
  <si>
    <t>مصاريف متنوعة</t>
  </si>
  <si>
    <t>تاريخ الاستحقاق</t>
  </si>
  <si>
    <t>التاريخ</t>
  </si>
  <si>
    <t>مدخرات شهرية</t>
  </si>
  <si>
    <t>بيانات المخطط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</si>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</sst>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&quot;ر.س.‏&quot;\ #,##0_-"/>
    <numFmt numFmtId="166" formatCode="&quot;ر.س.‏&quot;\ #,##0.00_-"/>
    <numFmt numFmtId="168" formatCode="[$-2010000]d/mm/yyyy;@"/>
  </numFmts>
  <fonts count="14" x14ac:knownFonts="1">
    <font>
      <sz val="11"/>
      <color theme="3" tint="0.24994659260841701"/>
      <name val="Tahoma"/>
      <family val="2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1"/>
      <color theme="4" tint="-0.24994659260841701"/>
      <name val="Tahoma"/>
      <family val="2"/>
      <scheme val="major"/>
    </font>
    <font>
      <sz val="20"/>
      <color theme="0"/>
      <name val="Tahoma"/>
      <family val="2"/>
    </font>
    <font>
      <sz val="11"/>
      <color theme="3" tint="0.24994659260841701"/>
      <name val="Tahoma"/>
      <family val="2"/>
    </font>
    <font>
      <sz val="13"/>
      <color theme="3" tint="0.24994659260841701"/>
      <name val="Tahoma"/>
      <family val="2"/>
    </font>
    <font>
      <sz val="10"/>
      <color theme="0"/>
      <name val="Tahoma"/>
      <family val="2"/>
    </font>
    <font>
      <sz val="11"/>
      <color theme="4" tint="-0.24994659260841701"/>
      <name val="Tahoma"/>
      <family val="2"/>
    </font>
    <font>
      <sz val="11"/>
      <color theme="0"/>
      <name val="Tahoma"/>
      <family val="2"/>
    </font>
    <font>
      <sz val="24"/>
      <color theme="3" tint="0.24994659260841701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0">
    <xf numFmtId="0" fontId="0" fillId="0" borderId="0">
      <alignment readingOrder="2"/>
    </xf>
    <xf numFmtId="0" fontId="3" fillId="2" borderId="0" applyNumberFormat="0" applyProtection="0">
      <alignment horizontal="right" vertical="center"/>
    </xf>
    <xf numFmtId="0" fontId="4" fillId="0" borderId="0" applyNumberFormat="0" applyProtection="0">
      <alignment horizontal="right"/>
    </xf>
    <xf numFmtId="0" fontId="5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5" fontId="12" fillId="0" borderId="0">
      <alignment horizontal="right" vertical="top"/>
    </xf>
    <xf numFmtId="166" fontId="7" fillId="0" borderId="0">
      <alignment horizontal="right" vertical="center"/>
    </xf>
    <xf numFmtId="0" fontId="7" fillId="0" borderId="0">
      <alignment horizontal="right" vertical="center" wrapText="1"/>
    </xf>
    <xf numFmtId="168" fontId="7" fillId="0" borderId="0">
      <alignment horizontal="right" vertical="center"/>
    </xf>
  </cellStyleXfs>
  <cellXfs count="21">
    <xf numFmtId="0" fontId="0" fillId="0" borderId="0" xfId="0">
      <alignment readingOrder="2"/>
    </xf>
    <xf numFmtId="0" fontId="6" fillId="2" borderId="0" xfId="1" applyFont="1" applyAlignment="1">
      <alignment horizontal="right" vertical="center" readingOrder="2"/>
    </xf>
    <xf numFmtId="0" fontId="7" fillId="0" borderId="0" xfId="0" applyFont="1" applyAlignment="1">
      <alignment horizontal="right" readingOrder="2"/>
    </xf>
    <xf numFmtId="0" fontId="8" fillId="0" borderId="0" xfId="2" applyFont="1" applyAlignment="1">
      <alignment horizontal="right" readingOrder="2"/>
    </xf>
    <xf numFmtId="0" fontId="10" fillId="0" borderId="1" xfId="3" applyFont="1" applyAlignment="1">
      <alignment horizontal="right" readingOrder="2"/>
    </xf>
    <xf numFmtId="165" fontId="12" fillId="0" borderId="0" xfId="6" applyFont="1" applyAlignment="1">
      <alignment horizontal="right" vertical="top" readingOrder="2"/>
    </xf>
    <xf numFmtId="0" fontId="7" fillId="0" borderId="0" xfId="0" applyFont="1">
      <alignment readingOrder="2"/>
    </xf>
    <xf numFmtId="0" fontId="6" fillId="2" borderId="0" xfId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168" fontId="7" fillId="0" borderId="0" xfId="9">
      <alignment horizontal="right" vertical="center"/>
    </xf>
    <xf numFmtId="0" fontId="11" fillId="0" borderId="0" xfId="0" applyFont="1" applyAlignment="1">
      <alignment horizontal="center" vertical="center"/>
    </xf>
    <xf numFmtId="9" fontId="9" fillId="0" borderId="0" xfId="0" applyNumberFormat="1" applyFont="1" applyAlignment="1">
      <alignment horizontal="center" vertical="center" readingOrder="2"/>
    </xf>
    <xf numFmtId="0" fontId="7" fillId="0" borderId="0" xfId="0" applyFont="1" applyAlignment="1">
      <alignment horizontal="right" vertical="center" readingOrder="2"/>
    </xf>
    <xf numFmtId="0" fontId="7" fillId="0" borderId="0" xfId="8" applyFont="1">
      <alignment horizontal="right" vertical="center" wrapText="1"/>
    </xf>
    <xf numFmtId="166" fontId="7" fillId="0" borderId="0" xfId="7" applyFont="1">
      <alignment horizontal="right" vertical="center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right" readingOrder="2"/>
    </xf>
    <xf numFmtId="0" fontId="0" fillId="0" borderId="0" xfId="0" applyFont="1">
      <alignment readingOrder="2"/>
    </xf>
    <xf numFmtId="0" fontId="0" fillId="0" borderId="0" xfId="0" applyFont="1" applyAlignment="1">
      <alignment readingOrder="2"/>
    </xf>
    <xf numFmtId="9" fontId="13" fillId="0" borderId="0" xfId="0" applyNumberFormat="1" applyFont="1" applyAlignment="1">
      <alignment horizontal="right" vertical="center" indent="1" readingOrder="2"/>
    </xf>
  </cellXfs>
  <cellStyles count="10">
    <cellStyle name="Normal" xfId="0" builtinId="0" customBuiltin="1"/>
    <cellStyle name="الإجماليات" xfId="6"/>
    <cellStyle name="التاريخ" xfId="9"/>
    <cellStyle name="العنصر" xfId="8"/>
    <cellStyle name="المبلغ" xfId="7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</cellStyles>
  <dxfs count="23">
    <dxf>
      <font>
        <color theme="7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6" formatCode="&quot;ر.س.‏&quot;\ #,##0.00_-"/>
      <alignment horizontal="right" vertical="center" textRotation="0" wrapText="0" indent="0" justifyLastLine="0" shrinkToFit="0" readingOrder="2"/>
    </dxf>
    <dxf>
      <alignment horizontal="right" vertical="center" textRotation="0" wrapText="1" indent="0" justifyLastLine="0" shrinkToFit="0" readingOrder="2"/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جدول الميزانية الشخصية" defaultPivotStyle="PivotStyleLight16">
    <tableStyle name="جدول الميزانية الشخصية" pivot="0" count="3">
      <tableStyleElement type="wholeTable" dxfId="22"/>
      <tableStyleElement type="headerRow" dxfId="21"/>
      <tableStyleElement type="totalRow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j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'بيانات المخطط'!$B$4:$B$5</c:f>
              <c:numCache>
                <c:formatCode>0%</c:formatCode>
                <c:ptCount val="2"/>
                <c:pt idx="0">
                  <c:v>0.37706666666666666</c:v>
                </c:pt>
                <c:pt idx="1">
                  <c:v>0.62293333333333334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j-lt"/>
          <a:cs typeface="+mj-cs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301432276455059E-2"/>
          <c:y val="6.7685227103468998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الدخل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ملخص!$C$4</c:f>
              <c:numCache>
                <c:formatCode>"ر.س.‏"\ #,##0_-</c:formatCode>
                <c:ptCount val="1"/>
                <c:pt idx="0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المصروفات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ملخص!$C$6</c:f>
              <c:numCache>
                <c:formatCode>"ر.س.‏"\ #,##0_-</c:formatCode>
                <c:ptCount val="1"/>
                <c:pt idx="0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j-cs"/>
              </a:defRPr>
            </a:pPr>
            <a:endParaRPr lang="ar-SA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r"/>
        <c:numFmt formatCode="&quot;ر.س.‏&quot;\ #,##0_-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+mn-ea"/>
                <a:cs typeface="Tahoma" panose="020B0604030504040204" pitchFamily="34" charset="0"/>
              </a:defRPr>
            </a:pPr>
            <a:endParaRPr lang="ar-SA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559140789893845E-2"/>
          <c:y val="0.88796226903991282"/>
          <c:w val="0.6855459239701861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+mn-ea"/>
              <a:cs typeface="Tahoma" panose="020B0604030504040204" pitchFamily="34" charset="0"/>
            </a:defRPr>
          </a:pPr>
          <a:endParaRPr lang="ar-S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j-lt"/>
          <a:cs typeface="+mj-cs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chtIncomePct" descr="مخطط دائري مجوف يعرض النسبة المئوية للدخل الذي تم صرفه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 macro="">
      <xdr:nvGraphicFramePr>
        <xdr:cNvPr id="2" name="chtIncomeExpenses" descr="مخطط عمودي يقارن بين الدخل والمصروفات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الدخلالشهري" displayName="الدخلالشهري" ref="B3:C6" headerRowDxfId="12" dataDxfId="10" totalsRowDxfId="11">
  <autoFilter ref="B3:C6"/>
  <tableColumns count="2">
    <tableColumn id="1" name="العنصر" totalsRowLabel="الإجمالي" dataDxfId="14" totalsRowDxfId="19" dataCellStyle="العنصر"/>
    <tableColumn id="2" name="المبلغ" totalsRowFunction="sum" dataDxfId="13" totalsRowDxfId="18" dataCellStyle="المبلغ"/>
  </tableColumns>
  <tableStyleInfo name="جدول الميزانية الشخصية" showFirstColumn="0" showLastColumn="0" showRowStripes="1" showColumnStripes="0"/>
  <extLst>
    <ext xmlns:x14="http://schemas.microsoft.com/office/spreadsheetml/2009/9/main" uri="{504A1905-F514-4f6f-8877-14C23A59335A}">
      <x14:table altTextSummary="أدخل مصادر الدخل الشهري ومبالغه في هذا الجدول"/>
    </ext>
  </extLst>
</table>
</file>

<file path=xl/tables/table2.xml><?xml version="1.0" encoding="utf-8"?>
<table xmlns="http://schemas.openxmlformats.org/spreadsheetml/2006/main" id="8" name="المصاريفالشهرية" displayName="المصاريفالشهرية" ref="B3:D16" headerRowDxfId="7" dataDxfId="5" totalsRowDxfId="6">
  <autoFilter ref="B3:D16"/>
  <tableColumns count="3">
    <tableColumn id="1" name="العنصر" totalsRowLabel="الإجمالي" dataDxfId="9" totalsRowDxfId="17" dataCellStyle="العنصر"/>
    <tableColumn id="2" name="تاريخ الاستحقاق" dataCellStyle="التاريخ"/>
    <tableColumn id="3" name="المبلغ" totalsRowFunction="sum" dataDxfId="8" totalsRowDxfId="16" dataCellStyle="المبلغ"/>
  </tableColumns>
  <tableStyleInfo name="جدول الميزانية الشخصية" showFirstColumn="0" showLastColumn="0" showRowStripes="1" showColumnStripes="0"/>
  <extLst>
    <ext xmlns:x14="http://schemas.microsoft.com/office/spreadsheetml/2009/9/main" uri="{504A1905-F514-4f6f-8877-14C23A59335A}">
      <x14:table altTextSummary="أدخل عناصر المصروفات الشهرية وتاريخ استحقاقها وقيمها في الجدول"/>
    </ext>
  </extLst>
</table>
</file>

<file path=xl/tables/table3.xml><?xml version="1.0" encoding="utf-8"?>
<table xmlns="http://schemas.openxmlformats.org/spreadsheetml/2006/main" id="12" name="المدخرات" displayName="المدخرات" ref="B3:C6" headerRowDxfId="3" dataDxfId="1" totalsRowDxfId="2">
  <autoFilter ref="B3:C6"/>
  <tableColumns count="2">
    <tableColumn id="1" name="التاريخ" totalsRowLabel="الإجمالي" dataCellStyle="التاريخ"/>
    <tableColumn id="2" name="المبلغ" totalsRowFunction="sum" dataDxfId="4" totalsRowDxfId="15" dataCellStyle="المبلغ"/>
  </tableColumns>
  <tableStyleInfo name="جدول الميزانية الشخصية" showFirstColumn="0" showLastColumn="0" showRowStripes="1" showColumnStripes="0"/>
  <extLst>
    <ext xmlns:x14="http://schemas.microsoft.com/office/spreadsheetml/2009/9/main" uri="{504A1905-F514-4f6f-8877-14C23A59335A}">
      <x14:table altTextSummary="أدخل مبالغ وتواريخ الادخار الشهرية في هذا الجدول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249977111117893"/>
    <pageSetUpPr fitToPage="1"/>
  </sheetPr>
  <dimension ref="A1:L11"/>
  <sheetViews>
    <sheetView showGridLines="0" rightToLeft="1" tabSelected="1" zoomScaleNormal="100" workbookViewId="0"/>
  </sheetViews>
  <sheetFormatPr defaultColWidth="9" defaultRowHeight="27.75" customHeight="1" x14ac:dyDescent="0.2"/>
  <cols>
    <col min="1" max="1" width="2.625" style="2" customWidth="1"/>
    <col min="2" max="2" width="40.625" style="9" customWidth="1"/>
    <col min="3" max="3" width="30.625" style="2" customWidth="1"/>
    <col min="4" max="8" width="9" style="9"/>
    <col min="9" max="9" width="2.625" style="9" customWidth="1"/>
    <col min="10" max="16384" width="9" style="9"/>
  </cols>
  <sheetData>
    <row r="1" spans="1:12" s="7" customFormat="1" ht="40.5" customHeight="1" x14ac:dyDescent="0.2">
      <c r="A1" s="1"/>
      <c r="B1" s="1" t="s">
        <v>0</v>
      </c>
      <c r="C1" s="1"/>
    </row>
    <row r="2" spans="1:12" s="8" customFormat="1" ht="33" customHeight="1" x14ac:dyDescent="0.25">
      <c r="A2" s="2"/>
      <c r="B2" s="3" t="s">
        <v>1</v>
      </c>
      <c r="C2" s="3" t="s">
        <v>2</v>
      </c>
    </row>
    <row r="3" spans="1:12" s="8" customFormat="1" ht="18.75" customHeight="1" x14ac:dyDescent="0.2">
      <c r="A3" s="2"/>
      <c r="B3" s="12">
        <f>Percentage_of_Income_Spent</f>
        <v>0.62293333333333334</v>
      </c>
      <c r="C3" s="4" t="s">
        <v>3</v>
      </c>
      <c r="D3" s="11" t="s">
        <v>7</v>
      </c>
      <c r="E3" s="11"/>
      <c r="F3" s="11"/>
      <c r="G3" s="11"/>
      <c r="H3" s="11"/>
    </row>
    <row r="4" spans="1:12" s="8" customFormat="1" ht="46.5" customHeight="1" x14ac:dyDescent="0.2">
      <c r="A4" s="2"/>
      <c r="B4" s="12"/>
      <c r="C4" s="5">
        <f>SUM(الدخلالشهري[[#All],[المبلغ]])</f>
        <v>3750</v>
      </c>
      <c r="D4" s="11"/>
      <c r="E4" s="11"/>
      <c r="F4" s="11"/>
      <c r="G4" s="11"/>
      <c r="H4" s="11"/>
      <c r="L4" s="8" t="s">
        <v>32</v>
      </c>
    </row>
    <row r="5" spans="1:12" s="8" customFormat="1" ht="18.75" customHeight="1" x14ac:dyDescent="0.2">
      <c r="A5" s="2"/>
      <c r="B5" s="12"/>
      <c r="C5" s="4" t="s">
        <v>4</v>
      </c>
      <c r="D5" s="11"/>
      <c r="E5" s="11"/>
      <c r="F5" s="11"/>
      <c r="G5" s="11"/>
      <c r="H5" s="11"/>
    </row>
    <row r="6" spans="1:12" s="8" customFormat="1" ht="46.5" customHeight="1" x14ac:dyDescent="0.2">
      <c r="A6" s="2"/>
      <c r="B6" s="12"/>
      <c r="C6" s="5">
        <f>SUM(المصاريفالشهرية[[#All],[المبلغ]])</f>
        <v>2336</v>
      </c>
      <c r="D6" s="11"/>
      <c r="E6" s="11"/>
      <c r="F6" s="11"/>
      <c r="G6" s="11"/>
      <c r="H6" s="11"/>
    </row>
    <row r="7" spans="1:12" s="8" customFormat="1" ht="18.75" customHeight="1" x14ac:dyDescent="0.2">
      <c r="A7" s="2"/>
      <c r="B7" s="12"/>
      <c r="C7" s="4" t="s">
        <v>5</v>
      </c>
      <c r="D7" s="11"/>
      <c r="E7" s="11"/>
      <c r="F7" s="11"/>
      <c r="G7" s="11"/>
      <c r="H7" s="11"/>
    </row>
    <row r="8" spans="1:12" s="8" customFormat="1" ht="46.5" customHeight="1" x14ac:dyDescent="0.2">
      <c r="A8" s="2"/>
      <c r="B8" s="12"/>
      <c r="C8" s="5">
        <f>SUM(المدخرات[[#All],[المبلغ]])</f>
        <v>550</v>
      </c>
      <c r="D8" s="11"/>
      <c r="E8" s="11"/>
      <c r="F8" s="11"/>
      <c r="G8" s="11"/>
      <c r="H8" s="11"/>
    </row>
    <row r="9" spans="1:12" s="8" customFormat="1" ht="18.75" customHeight="1" x14ac:dyDescent="0.2">
      <c r="A9" s="2"/>
      <c r="B9" s="12"/>
      <c r="C9" s="4" t="s">
        <v>6</v>
      </c>
      <c r="D9" s="11"/>
      <c r="E9" s="11"/>
      <c r="F9" s="11"/>
      <c r="G9" s="11"/>
      <c r="H9" s="11"/>
    </row>
    <row r="10" spans="1:12" s="8" customFormat="1" ht="46.5" customHeight="1" x14ac:dyDescent="0.2">
      <c r="A10" s="2"/>
      <c r="B10" s="12"/>
      <c r="C10" s="5">
        <f>TotalMonthlyIncome-TotalMonthlyExpenses-TotalMonthlySavings</f>
        <v>864</v>
      </c>
      <c r="D10" s="11"/>
      <c r="E10" s="11"/>
      <c r="F10" s="11"/>
      <c r="G10" s="11"/>
      <c r="H10" s="11"/>
    </row>
    <row r="11" spans="1:12" ht="27.75" customHeight="1" x14ac:dyDescent="0.2">
      <c r="A11" s="6"/>
      <c r="C11" s="6"/>
      <c r="D11" s="11"/>
      <c r="E11" s="11"/>
      <c r="F11" s="11"/>
      <c r="G11" s="11"/>
      <c r="H11" s="11"/>
    </row>
  </sheetData>
  <mergeCells count="2">
    <mergeCell ref="B3:B10"/>
    <mergeCell ref="D3:H11"/>
  </mergeCells>
  <dataValidations count="14">
    <dataValidation allowBlank="1" showInputMessage="1" showErrorMessage="1" prompt="قم بإنشاء &quot;موازنة شخصية&quot; في هذا المصنف. يتم تحديث مخطط الدائرة المجوفة والمخطط العمودي تلقائياً في ورقة العمل هذه استناداً إلى إجمالي الدخل والمصروفات الشهرية" sqref="A1"/>
    <dataValidation allowBlank="1" showInputMessage="1" showErrorMessage="1" prompt="يتم حساب &quot;إجمالي الدخل الشهري&quot; تلقائياً في هذه الخلية " sqref="C4"/>
    <dataValidation allowBlank="1" showInputMessage="1" showErrorMessage="1" prompt="يتم حساب &quot;إجمالي المصرفات الشهرية&quot; تلقائياً في هذه الخلية" sqref="C6"/>
    <dataValidation allowBlank="1" showInputMessage="1" showErrorMessage="1" prompt="يتم حساب &quot;إجمالي المدخرات الشهرية&quot; تلقائياً في هذه الخلية" sqref="C8"/>
    <dataValidation allowBlank="1" showInputMessage="1" showErrorMessage="1" prompt="يتم حساب &quot;الرصيد النقدي&quot; تلقائياً في هذه الخلية" sqref="C10"/>
    <dataValidation allowBlank="1" showInputMessage="1" showErrorMessage="1" prompt="يوجد عنوان ورقة العمل هذه في هذه الخلية. يوجد ملخص &quot;إجمالي الدخل الشهري&quot; و&quot;إجمالي المصروفات الشهرية&quot; و&quot;إجمالي المدخرات الشهرية&quot; و&quot;الرصيد النقدي&quot; في الخلايا من C3 إلى C10" sqref="B1"/>
    <dataValidation allowBlank="1" showInputMessage="1" showErrorMessage="1" prompt="يوجد مخطط الدائرة المجوفة مع النسبة المئوية للدخل الذي تم إنفاقه في هذه الخلية" sqref="B3:B10"/>
    <dataValidation allowBlank="1" showInputMessage="1" showErrorMessage="1" prompt="يوجد مخطط الدائرة المجوفة مع النسبة المئوية للدخل الذي تم إنفاقه في الخلية أدناه" sqref="B2"/>
    <dataValidation allowBlank="1" showInputMessage="1" showErrorMessage="1" prompt="يتم تحديث ملخص &quot;إجمالي الدخل والمصروفات والمدخرات والرصيد النقدي الشهري&quot; تلقائياً في الخلايا أدناه. يوجد المخطط العمودي لإجمالي الدخل الشهري مع إجمالي المصروفات الشهرية في الخلية D3" sqref="C2"/>
    <dataValidation allowBlank="1" showInputMessage="1" showErrorMessage="1" prompt="يتم حساب &quot;إجمالي الدخل الشهري&quot; تلقائياً في الخلية أدناه" sqref="C3"/>
    <dataValidation allowBlank="1" showInputMessage="1" showErrorMessage="1" prompt="يتم حساب &quot;إجمالي المصرفات الشهرية&quot; تلقائياً في الخلية أدناه" sqref="C5"/>
    <dataValidation allowBlank="1" showInputMessage="1" showErrorMessage="1" prompt="يتم حساب &quot;إجمالي المدخرات الشهرية&quot; تلقائياً في الخلية أدناه" sqref="C7"/>
    <dataValidation allowBlank="1" showInputMessage="1" showErrorMessage="1" prompt="يتم حساب &quot;الرصيد النقدي&quot; تلقائياً في الخلية أدناه" sqref="C9"/>
    <dataValidation allowBlank="1" showInputMessage="1" showErrorMessage="1" prompt="يوجد مخطط عمودي يقارن بين إجمالي الدخل الشهري وإجمالي المصروفات الشهرية في الخلايا من D3 إلى H11" sqref="D3:H11"/>
  </dataValidations>
  <printOptions horizontalCentered="1"/>
  <pageMargins left="0.4" right="0.4" top="0.4" bottom="0.4" header="0.25" footer="0.25"/>
  <pageSetup paperSize="9" scale="60" fitToHeight="0" orientation="portrait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'بيانات المخطط'!$B$6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C7"/>
  <sheetViews>
    <sheetView showGridLines="0" rightToLeft="1" zoomScaleNormal="100" workbookViewId="0"/>
  </sheetViews>
  <sheetFormatPr defaultColWidth="9" defaultRowHeight="27.75" customHeight="1" x14ac:dyDescent="0.2"/>
  <cols>
    <col min="1" max="1" width="2.625" style="9" customWidth="1"/>
    <col min="2" max="2" width="19.625" style="9" customWidth="1"/>
    <col min="3" max="3" width="16.625" style="2" customWidth="1"/>
    <col min="4" max="16384" width="9" style="9"/>
  </cols>
  <sheetData>
    <row r="1" spans="1:3" s="7" customFormat="1" ht="40.5" customHeight="1" x14ac:dyDescent="0.2">
      <c r="A1" s="1"/>
      <c r="B1" s="1" t="str">
        <f>BudgetTitle</f>
        <v>الموازنة الشخصية</v>
      </c>
      <c r="C1" s="1"/>
    </row>
    <row r="2" spans="1:3" s="8" customFormat="1" ht="31.5" customHeight="1" x14ac:dyDescent="0.25">
      <c r="A2" s="13"/>
      <c r="B2" s="3" t="s">
        <v>8</v>
      </c>
      <c r="C2" s="2"/>
    </row>
    <row r="3" spans="1:3" s="8" customFormat="1" ht="18.75" customHeight="1" x14ac:dyDescent="0.2">
      <c r="A3" s="13"/>
      <c r="B3" s="4" t="s">
        <v>9</v>
      </c>
      <c r="C3" s="4" t="s">
        <v>13</v>
      </c>
    </row>
    <row r="4" spans="1:3" ht="27.95" customHeight="1" x14ac:dyDescent="0.2">
      <c r="A4" s="13"/>
      <c r="B4" s="14" t="s">
        <v>10</v>
      </c>
      <c r="C4" s="15">
        <v>2500</v>
      </c>
    </row>
    <row r="5" spans="1:3" ht="27.95" customHeight="1" x14ac:dyDescent="0.2">
      <c r="A5" s="13"/>
      <c r="B5" s="14" t="s">
        <v>11</v>
      </c>
      <c r="C5" s="15">
        <v>1000</v>
      </c>
    </row>
    <row r="6" spans="1:3" ht="27.95" customHeight="1" x14ac:dyDescent="0.2">
      <c r="A6" s="13"/>
      <c r="B6" s="14" t="s">
        <v>12</v>
      </c>
      <c r="C6" s="15">
        <v>250</v>
      </c>
    </row>
    <row r="7" spans="1:3" ht="27.75" customHeight="1" x14ac:dyDescent="0.2">
      <c r="A7" s="16"/>
    </row>
  </sheetData>
  <dataValidations count="5">
    <dataValidation allowBlank="1" showInputMessage="1" showErrorMessage="1" prompt="أدخل الدخل الشهري في ورقة العمل هذه" sqref="A1"/>
    <dataValidation allowBlank="1" showInputMessage="1" showErrorMessage="1" prompt="أدخل عناصر الدخل في هذا العمود أسفل هذا العنوان. استخدم عوامل تصفية العناوين للعثور على إدخالات معينة" sqref="B3"/>
    <dataValidation allowBlank="1" showInputMessage="1" showErrorMessage="1" prompt="أدخل المبلغ في هذا العمود أسفل هذا العنوان" sqref="C3"/>
    <dataValidation allowBlank="1" showInputMessage="1" showErrorMessage="1" prompt="يتم تحديث &quot;العنوان&quot; تلقائياً في هذه الخلية" sqref="B1"/>
    <dataValidation allowBlank="1" showInputMessage="1" showErrorMessage="1" prompt="أدخل تفاصيل &quot;الدخل الشهري&quot; في الجدول أدناه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16"/>
  <sheetViews>
    <sheetView showGridLines="0" rightToLeft="1" zoomScaleNormal="100" workbookViewId="0"/>
  </sheetViews>
  <sheetFormatPr defaultColWidth="9" defaultRowHeight="27.75" customHeight="1" x14ac:dyDescent="0.2"/>
  <cols>
    <col min="1" max="1" width="2.625" style="9" customWidth="1"/>
    <col min="2" max="2" width="19.625" style="9" customWidth="1"/>
    <col min="3" max="3" width="16.625" style="2" customWidth="1"/>
    <col min="4" max="4" width="15.625" style="9" customWidth="1"/>
    <col min="5" max="16384" width="9" style="9"/>
  </cols>
  <sheetData>
    <row r="1" spans="1:4" s="7" customFormat="1" ht="40.5" customHeight="1" x14ac:dyDescent="0.2">
      <c r="A1" s="1"/>
      <c r="B1" s="1" t="str">
        <f>BudgetTitle</f>
        <v>الموازنة الشخصية</v>
      </c>
      <c r="C1" s="1"/>
      <c r="D1" s="1"/>
    </row>
    <row r="2" spans="1:4" s="8" customFormat="1" ht="31.5" customHeight="1" x14ac:dyDescent="0.25">
      <c r="A2" s="13"/>
      <c r="B2" s="3" t="s">
        <v>14</v>
      </c>
      <c r="C2" s="2"/>
      <c r="D2" s="3"/>
    </row>
    <row r="3" spans="1:4" s="8" customFormat="1" ht="18.75" customHeight="1" x14ac:dyDescent="0.2">
      <c r="A3" s="13"/>
      <c r="B3" s="4" t="s">
        <v>9</v>
      </c>
      <c r="C3" s="4" t="s">
        <v>28</v>
      </c>
      <c r="D3" s="4" t="s">
        <v>13</v>
      </c>
    </row>
    <row r="4" spans="1:4" ht="27.95" customHeight="1" x14ac:dyDescent="0.2">
      <c r="A4" s="13"/>
      <c r="B4" s="14" t="s">
        <v>15</v>
      </c>
      <c r="C4" s="10" t="s">
        <v>29</v>
      </c>
      <c r="D4" s="15">
        <v>800</v>
      </c>
    </row>
    <row r="5" spans="1:4" ht="27.95" customHeight="1" x14ac:dyDescent="0.2">
      <c r="A5" s="13"/>
      <c r="B5" s="14" t="s">
        <v>16</v>
      </c>
      <c r="C5" s="10" t="s">
        <v>29</v>
      </c>
      <c r="D5" s="15">
        <v>120</v>
      </c>
    </row>
    <row r="6" spans="1:4" ht="27.95" customHeight="1" x14ac:dyDescent="0.2">
      <c r="A6" s="13"/>
      <c r="B6" s="14" t="s">
        <v>17</v>
      </c>
      <c r="C6" s="10" t="s">
        <v>29</v>
      </c>
      <c r="D6" s="15">
        <v>50</v>
      </c>
    </row>
    <row r="7" spans="1:4" ht="27.95" customHeight="1" x14ac:dyDescent="0.2">
      <c r="A7" s="13"/>
      <c r="B7" s="14" t="s">
        <v>18</v>
      </c>
      <c r="C7" s="10" t="s">
        <v>29</v>
      </c>
      <c r="D7" s="15">
        <v>45</v>
      </c>
    </row>
    <row r="8" spans="1:4" ht="27.95" customHeight="1" x14ac:dyDescent="0.2">
      <c r="A8" s="13"/>
      <c r="B8" s="14" t="s">
        <v>19</v>
      </c>
      <c r="C8" s="10" t="s">
        <v>29</v>
      </c>
      <c r="D8" s="15">
        <v>500</v>
      </c>
    </row>
    <row r="9" spans="1:4" ht="27.95" customHeight="1" x14ac:dyDescent="0.2">
      <c r="A9" s="13"/>
      <c r="B9" s="14" t="s">
        <v>20</v>
      </c>
      <c r="C9" s="10" t="s">
        <v>29</v>
      </c>
      <c r="D9" s="15">
        <v>273</v>
      </c>
    </row>
    <row r="10" spans="1:4" ht="27.95" customHeight="1" x14ac:dyDescent="0.2">
      <c r="A10" s="13"/>
      <c r="B10" s="14" t="s">
        <v>21</v>
      </c>
      <c r="C10" s="10" t="s">
        <v>29</v>
      </c>
      <c r="D10" s="15">
        <v>120</v>
      </c>
    </row>
    <row r="11" spans="1:4" ht="27.95" customHeight="1" x14ac:dyDescent="0.2">
      <c r="A11" s="13"/>
      <c r="B11" s="14" t="s">
        <v>22</v>
      </c>
      <c r="C11" s="10" t="s">
        <v>29</v>
      </c>
      <c r="D11" s="15">
        <v>50</v>
      </c>
    </row>
    <row r="12" spans="1:4" ht="27.95" customHeight="1" x14ac:dyDescent="0.2">
      <c r="A12" s="13"/>
      <c r="B12" s="14" t="s">
        <v>23</v>
      </c>
      <c r="C12" s="10" t="s">
        <v>29</v>
      </c>
      <c r="D12" s="15">
        <v>100</v>
      </c>
    </row>
    <row r="13" spans="1:4" ht="27.95" customHeight="1" x14ac:dyDescent="0.2">
      <c r="A13" s="13"/>
      <c r="B13" s="14" t="s">
        <v>24</v>
      </c>
      <c r="C13" s="10" t="s">
        <v>29</v>
      </c>
      <c r="D13" s="15">
        <v>78</v>
      </c>
    </row>
    <row r="14" spans="1:4" ht="27.95" customHeight="1" x14ac:dyDescent="0.2">
      <c r="A14" s="13"/>
      <c r="B14" s="14" t="s">
        <v>25</v>
      </c>
      <c r="C14" s="10" t="s">
        <v>29</v>
      </c>
      <c r="D14" s="15">
        <v>50</v>
      </c>
    </row>
    <row r="15" spans="1:4" ht="27.95" customHeight="1" x14ac:dyDescent="0.2">
      <c r="A15" s="13"/>
      <c r="B15" s="14" t="s">
        <v>26</v>
      </c>
      <c r="C15" s="10" t="s">
        <v>29</v>
      </c>
      <c r="D15" s="15">
        <v>100</v>
      </c>
    </row>
    <row r="16" spans="1:4" ht="27.95" customHeight="1" x14ac:dyDescent="0.2">
      <c r="A16" s="13"/>
      <c r="B16" s="14" t="s">
        <v>27</v>
      </c>
      <c r="C16" s="10" t="s">
        <v>29</v>
      </c>
      <c r="D16" s="15">
        <v>50</v>
      </c>
    </row>
  </sheetData>
  <dataValidations count="6">
    <dataValidation allowBlank="1" showInputMessage="1" showErrorMessage="1" prompt="أدخل &quot;المصروفات الشهرية&quot; في ورقة العمل هذه" sqref="A1"/>
    <dataValidation allowBlank="1" showInputMessage="1" showErrorMessage="1" prompt="أدخل عناصر المصروفات في هذا العمود أسفل هذا العنوان. استخدم عوامل تصفية العناوين للعثور على إدخالات معينة" sqref="B3"/>
    <dataValidation allowBlank="1" showInputMessage="1" showErrorMessage="1" prompt="أدخل &quot;تاريخ الاستحقاق&quot; في هذا العمود أسفل هذا العنوان" sqref="C3"/>
    <dataValidation allowBlank="1" showInputMessage="1" showErrorMessage="1" prompt="أدخل المبلغ في هذا العمود أسفل هذا العنوان" sqref="D3"/>
    <dataValidation allowBlank="1" showInputMessage="1" showErrorMessage="1" prompt="يتم تحديث &quot;العنوان&quot; تلقائياً في هذه الخلية" sqref="B1"/>
    <dataValidation allowBlank="1" showInputMessage="1" showErrorMessage="1" prompt="أدخل &quot;المصروفات الشهرية&quot; في الجدول أدناه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C6"/>
  <sheetViews>
    <sheetView showGridLines="0" rightToLeft="1" zoomScaleNormal="100" workbookViewId="0"/>
  </sheetViews>
  <sheetFormatPr defaultColWidth="9" defaultRowHeight="27.75" customHeight="1" x14ac:dyDescent="0.2"/>
  <cols>
    <col min="1" max="1" width="2.625" style="9" customWidth="1"/>
    <col min="2" max="2" width="19.625" style="9" customWidth="1"/>
    <col min="3" max="3" width="16.625" style="2" customWidth="1"/>
    <col min="4" max="16384" width="9" style="9"/>
  </cols>
  <sheetData>
    <row r="1" spans="1:3" s="7" customFormat="1" ht="40.5" customHeight="1" x14ac:dyDescent="0.2">
      <c r="A1" s="1"/>
      <c r="B1" s="1" t="str">
        <f>BudgetTitle</f>
        <v>الموازنة الشخصية</v>
      </c>
      <c r="C1" s="1"/>
    </row>
    <row r="2" spans="1:3" s="8" customFormat="1" ht="31.5" customHeight="1" x14ac:dyDescent="0.25">
      <c r="A2" s="2"/>
      <c r="B2" s="3" t="s">
        <v>30</v>
      </c>
      <c r="C2" s="2"/>
    </row>
    <row r="3" spans="1:3" s="8" customFormat="1" ht="18.75" customHeight="1" x14ac:dyDescent="0.2">
      <c r="A3" s="2"/>
      <c r="B3" s="4" t="s">
        <v>29</v>
      </c>
      <c r="C3" s="4" t="s">
        <v>13</v>
      </c>
    </row>
    <row r="4" spans="1:3" ht="27.95" customHeight="1" x14ac:dyDescent="0.2">
      <c r="A4" s="2"/>
      <c r="B4" s="10" t="s">
        <v>29</v>
      </c>
      <c r="C4" s="15">
        <v>200</v>
      </c>
    </row>
    <row r="5" spans="1:3" ht="27.95" customHeight="1" x14ac:dyDescent="0.2">
      <c r="A5" s="2"/>
      <c r="B5" s="10" t="s">
        <v>29</v>
      </c>
      <c r="C5" s="15">
        <v>250</v>
      </c>
    </row>
    <row r="6" spans="1:3" ht="27.95" customHeight="1" x14ac:dyDescent="0.2">
      <c r="A6" s="2"/>
      <c r="B6" s="10" t="s">
        <v>29</v>
      </c>
      <c r="C6" s="15">
        <v>100</v>
      </c>
    </row>
  </sheetData>
  <dataValidations count="5">
    <dataValidation allowBlank="1" showInputMessage="1" showErrorMessage="1" prompt="أدخل &quot;المدخرات الشهرية&quot; في ورقة العمل هذه" sqref="A1"/>
    <dataValidation allowBlank="1" showInputMessage="1" showErrorMessage="1" prompt="أدخل تاريخ إيداع المدخرات في هذا العمود أسفل هذا العنوان. استخدم عوامل تصفية العناوين للعثور على إدخالات معينة" sqref="B3"/>
    <dataValidation allowBlank="1" showInputMessage="1" showErrorMessage="1" prompt="أدخل المبلغ في هذا العمود أسفل هذا العنوان" sqref="C3"/>
    <dataValidation allowBlank="1" showInputMessage="1" showErrorMessage="1" prompt="يتم تحديث &quot;العنوان&quot; تلقائياً في هذه الخلية" sqref="B1"/>
    <dataValidation allowBlank="1" showInputMessage="1" showErrorMessage="1" prompt="أدخل &quot;المدخرات الشهرية&quot; في الجدول أدناه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fitToPage="1"/>
  </sheetPr>
  <dimension ref="A1:B6"/>
  <sheetViews>
    <sheetView rightToLeft="1" workbookViewId="0"/>
  </sheetViews>
  <sheetFormatPr defaultRowHeight="14.25" x14ac:dyDescent="0.2"/>
  <cols>
    <col min="1" max="1" width="1.5" style="18" customWidth="1"/>
    <col min="2" max="16384" width="9" style="18"/>
  </cols>
  <sheetData>
    <row r="1" spans="1:2" x14ac:dyDescent="0.2">
      <c r="A1" s="17"/>
      <c r="B1" s="17"/>
    </row>
    <row r="2" spans="1:2" x14ac:dyDescent="0.2">
      <c r="A2" s="17"/>
      <c r="B2" s="17" t="s">
        <v>31</v>
      </c>
    </row>
    <row r="3" spans="1:2" x14ac:dyDescent="0.2">
      <c r="A3" s="17"/>
      <c r="B3" s="17"/>
    </row>
    <row r="4" spans="1:2" x14ac:dyDescent="0.2">
      <c r="A4" s="17"/>
      <c r="B4" s="20">
        <f>MIN(1,1-B5)</f>
        <v>0.37706666666666666</v>
      </c>
    </row>
    <row r="5" spans="1:2" x14ac:dyDescent="0.2">
      <c r="A5" s="17"/>
      <c r="B5" s="20">
        <f>MIN(TotalMonthlyExpenses/TotalMonthlyIncome,1)</f>
        <v>0.62293333333333334</v>
      </c>
    </row>
    <row r="6" spans="1:2" x14ac:dyDescent="0.2">
      <c r="A6" s="17"/>
      <c r="B6" s="19" t="b">
        <f>(TotalMonthlyExpenses/TotalMonthlyIncome)&gt;1</f>
        <v>0</v>
      </c>
    </row>
  </sheetData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5</vt:i4>
      </vt:variant>
      <vt:variant>
        <vt:lpstr>نطاقات تمت تسميتها</vt:lpstr>
      </vt:variant>
      <vt:variant>
        <vt:i4>15</vt:i4>
      </vt:variant>
    </vt:vector>
  </HeadingPairs>
  <TitlesOfParts>
    <vt:vector size="20" baseType="lpstr">
      <vt:lpstr>ملخص</vt:lpstr>
      <vt:lpstr>الدخل الشهري</vt:lpstr>
      <vt:lpstr>المصاريف الشهرية</vt:lpstr>
      <vt:lpstr>مدخرات شهرية</vt:lpstr>
      <vt:lpstr>بيانات المخطط</vt:lpstr>
      <vt:lpstr>BudgetTitle</vt:lpstr>
      <vt:lpstr>ColumnTitleRegion1..C4.1</vt:lpstr>
      <vt:lpstr>ColumnTitleRegion2..C6.1</vt:lpstr>
      <vt:lpstr>ColumnTitleRegion3..C8.1</vt:lpstr>
      <vt:lpstr>ColumnTitleRegion4..C10.1</vt:lpstr>
      <vt:lpstr>Percentage_of_Income_Spent</vt:lpstr>
      <vt:lpstr>'الدخل الشهري'!Print_Titles</vt:lpstr>
      <vt:lpstr>'المصاريف الشهرية'!Print_Titles</vt:lpstr>
      <vt:lpstr>'مدخرات شهرية'!Print_Titles</vt:lpstr>
      <vt:lpstr>Title2</vt:lpstr>
      <vt:lpstr>Title3</vt:lpstr>
      <vt:lpstr>Title4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فف</cp:lastModifiedBy>
  <dcterms:created xsi:type="dcterms:W3CDTF">2017-11-19T23:54:12Z</dcterms:created>
  <dcterms:modified xsi:type="dcterms:W3CDTF">2018-05-11T06:25:38Z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2017-11-19T23:54:19.5172512Z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