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28800" windowHeight="11850"/>
  </bookViews>
  <sheets>
    <sheet name="الفاتورة" sheetId="1" r:id="rId1"/>
    <sheet name="إعدادات" sheetId="2" r:id="rId2"/>
  </sheets>
  <definedNames>
    <definedName name="bBuyerAddress">إعدادات!$G$7="ON"</definedName>
    <definedName name="bBuyerCity">إعدادات!$G$8="ON"</definedName>
    <definedName name="bBuyerFax">إعدادات!$G$10="ON"</definedName>
    <definedName name="bBuyerName">إعدادات!$G$6="ON"</definedName>
    <definedName name="bBuyerPhone">إعدادات!$G$9="ON"</definedName>
    <definedName name="bFOBIncoterm">إعدادات!$G$20="ON"</definedName>
    <definedName name="bNumPackages">إعدادات!$G$21="ON"</definedName>
    <definedName name="bPONumber">إعدادات!$G$16="ON"</definedName>
    <definedName name="bSalesperson">إعدادات!$G$17="ON"</definedName>
    <definedName name="bSellerAddress">إعدادات!$G$12="ON"</definedName>
    <definedName name="bSellerCity">إعدادات!$G$13="ON"</definedName>
    <definedName name="bSellerFax">إعدادات!$G$15="ON"</definedName>
    <definedName name="bSellerName">إعدادات!$G$11="ON"</definedName>
    <definedName name="bSellerPhone">إعدادات!$G$14="ON"</definedName>
    <definedName name="bShippedVia">إعدادات!$G$18="ON"</definedName>
    <definedName name="bTerms">إعدادات!$G$19="ON"</definedName>
    <definedName name="BuyerAddress">الفاتورة!$G$5</definedName>
    <definedName name="BuyerCityStateZip">الفاتورة!$G$6</definedName>
    <definedName name="BuyerFax">الفاتورة!$G$8</definedName>
    <definedName name="BuyerName">الفاتورة!$G$4</definedName>
    <definedName name="BuyerPhone">الفاتورة!$G$7</definedName>
    <definedName name="Carrier">tblCarriers[المزود]</definedName>
    <definedName name="GrandTotal">الفاتورة!$M$41</definedName>
    <definedName name="invDesc">الفاتورة!$I$15</definedName>
    <definedName name="invFOBIncoterm">الفاتورة!$F$15</definedName>
    <definedName name="invNumPackages">الفاتورة!$K$12</definedName>
    <definedName name="invPONumber">الفاتورة!$F$12</definedName>
    <definedName name="invSalesperson">الفاتورة!$B$12</definedName>
    <definedName name="invShippedVia">الفاتورة!$M$12</definedName>
    <definedName name="invTerms">الفاتورة!$B$15</definedName>
    <definedName name="Other">الفاتورة!$M$40</definedName>
    <definedName name="SellerAddress">الفاتورة!$B$5</definedName>
    <definedName name="SellerCityStateZip">الفاتورة!$B$6</definedName>
    <definedName name="SellerFax">الفاتورة!$B$8</definedName>
    <definedName name="SellerName">الفاتورة!$B$4</definedName>
    <definedName name="SellerPhone">الفاتورة!$B$7</definedName>
    <definedName name="ShipTerms">tblFOBTerms[التسليم على ظهر السفينة/المصطلحات التجارية الدولية]</definedName>
    <definedName name="Subtotal">الفاتورة!$M$37</definedName>
    <definedName name="TaxRate">الفاتورة!$M$38</definedName>
    <definedName name="TotalTax">الفاتورة!$M$39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<sst xmlns="http://schemas.openxmlformats.org/spreadsheetml/2006/main" count="94" uniqueCount="73">
  <si>
    <t>DAT</t>
  </si>
  <si>
    <t>DAP</t>
  </si>
  <si>
    <t>DDP</t>
  </si>
  <si>
    <t>EXW</t>
  </si>
  <si>
    <t>USPS</t>
  </si>
  <si>
    <t>FedEx</t>
  </si>
  <si>
    <t>UPS</t>
  </si>
  <si>
    <t>البائع</t>
  </si>
  <si>
    <t>الأصدقاء المحدودة</t>
  </si>
  <si>
    <t>567 الشارع الأول</t>
  </si>
  <si>
    <t>جدة</t>
  </si>
  <si>
    <t>2345 الشارع الرئيسي</t>
  </si>
  <si>
    <t>الرياض</t>
  </si>
  <si>
    <t>المشتري</t>
  </si>
  <si>
    <t>مندوب المبيعات</t>
  </si>
  <si>
    <t>رقم أمر الشراء</t>
  </si>
  <si>
    <t>‎التاريخ</t>
  </si>
  <si>
    <t>الحزم</t>
  </si>
  <si>
    <t>المشحون</t>
  </si>
  <si>
    <t>جاكلين حداد</t>
  </si>
  <si>
    <t>الشروط</t>
  </si>
  <si>
    <t>التسليم على ظهر السفينة/المصطلحات التجارية الدولية</t>
  </si>
  <si>
    <t>الوصف</t>
  </si>
  <si>
    <t>بلا</t>
  </si>
  <si>
    <t>رسوم شحن مدفوعة مسبقاً</t>
  </si>
  <si>
    <t>الكمية</t>
  </si>
  <si>
    <t>سعر الوحدة</t>
  </si>
  <si>
    <t>المبلغ</t>
  </si>
  <si>
    <t>رزمة ورق</t>
  </si>
  <si>
    <t>مكتب بحامل أرضي</t>
  </si>
  <si>
    <t>الإجمالي الفرعي</t>
  </si>
  <si>
    <t>‏‏معدل الضريبة‏</t>
  </si>
  <si>
    <t>الضريبة</t>
  </si>
  <si>
    <t>غير ذلك</t>
  </si>
  <si>
    <t>الإجمالي الكلي</t>
  </si>
  <si>
    <t>إدراج شروط اتفاقية معينة هنا.</t>
  </si>
  <si>
    <t>يمكنك استخدام هذا السطر أيضاً.</t>
  </si>
  <si>
    <t>شروط الاتفاقية</t>
  </si>
  <si>
    <t>المصطلحات تبعاً للمصطلحات التجارية الدولية، تم تحديثها في ا يناير 2012 النسخة الثامنة من المصطلحات التجارية الدولية لعام 2012.</t>
  </si>
  <si>
    <t>نقطة الشحن</t>
  </si>
  <si>
    <t>تحصيل رسوم الشحن</t>
  </si>
  <si>
    <t>المعنى</t>
  </si>
  <si>
    <t>التسليم في محطة الوصول (1)</t>
  </si>
  <si>
    <t>التسليم في المكان (1)</t>
  </si>
  <si>
    <t>تسليم خالص الجمارك (1)</t>
  </si>
  <si>
    <t>تسليم المصنع (1)</t>
  </si>
  <si>
    <t>الوجهة</t>
  </si>
  <si>
    <t>المزود</t>
  </si>
  <si>
    <t>قواعد التنسيق الشرطي</t>
  </si>
  <si>
    <t>اسم الشركة (المشتري) غير فارغ</t>
  </si>
  <si>
    <t>عنوان الشركة (المشتري) غير فارغ</t>
  </si>
  <si>
    <t>مدينة الشركة (المشتري) والرمز البريدي غير فارغ</t>
  </si>
  <si>
    <t>هاتف الشركة (المشتري) غير فارغ</t>
  </si>
  <si>
    <t>فاكس الشركة (المشتري) غير فارغ</t>
  </si>
  <si>
    <t>اسم الشركة (البائع) غير فارغ</t>
  </si>
  <si>
    <t>عنوان الشركة (البائع) غير فارغ</t>
  </si>
  <si>
    <t>مدينة الشركة (البائع) والرمز البريدي غير فارغ</t>
  </si>
  <si>
    <t>هاتف الشركة (البائع) غير فارغ</t>
  </si>
  <si>
    <t>فاكس الشركة (البائع) غير فارغ</t>
  </si>
  <si>
    <t>رقم أمر الشراء غير فارغ</t>
  </si>
  <si>
    <t>مندوب المبيعات غير فارغ</t>
  </si>
  <si>
    <t>مشحون غير فارغ</t>
  </si>
  <si>
    <t>الشروط غير فارغ</t>
  </si>
  <si>
    <t>التسليم على ظهر السفينة/المصطلحات التجارية الدولية غير فارغ</t>
  </si>
  <si>
    <t>عدد الحزم غير فارغ</t>
  </si>
  <si>
    <t>تشغيل/إيقاف التشغيل</t>
  </si>
  <si>
    <t>تشغيل</t>
  </si>
  <si>
    <t>إيقاف التشغيل</t>
  </si>
  <si>
    <t>0192 - 555 (509)</t>
  </si>
  <si>
    <t>0193 - 555 (509)</t>
  </si>
  <si>
    <t>0104 - 555 (888)</t>
  </si>
  <si>
    <t>0105 - 555 (888)</t>
  </si>
  <si>
    <t>الشركة الوطنية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</si>
</sst>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ر.س.‏&quot;\ #,##0_-;&quot;ر.س.‏&quot;\ #,##0\-"/>
    <numFmt numFmtId="166" formatCode="&quot;$&quot;#,##0.00_);[Red]\(&quot;$&quot;#,##0.00\)"/>
    <numFmt numFmtId="167" formatCode="[&lt;=9999999]###\-####;\(###\)\ ###\-####"/>
    <numFmt numFmtId="168" formatCode="0%_)"/>
    <numFmt numFmtId="169" formatCode="yy/mm/dd"/>
    <numFmt numFmtId="170" formatCode="###0.00\ &quot;ر.س.‏&quot;;[Red]\(\ ###0.00\ &quot;ر.س.‏&quot;\)"/>
    <numFmt numFmtId="171" formatCode="\ ###0.00\ &quot;ر.س.‏&quot;;[Red]\(\ ###0.00\ &quot;ر.س.‏&quot;\)"/>
    <numFmt numFmtId="172" formatCode="\ ###0.00\ &quot;ر.س.‏&quot;;[Red]\(\ ###0.00\ &quot;ر.س.‏&quot;\)_-"/>
  </numFmts>
  <fonts count="13" x14ac:knownFonts="1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Tahoma"/>
      <family val="2"/>
    </font>
    <font>
      <sz val="12"/>
      <color theme="1"/>
      <name val="Tahoma"/>
      <family val="2"/>
    </font>
    <font>
      <sz val="10"/>
      <color theme="1" tint="0.249977111117893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9"/>
      <color theme="1" tint="0.24997711111789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6" fillId="0" borderId="0" xfId="0" applyFont="1" applyAlignment="1">
      <alignment readingOrder="2"/>
    </xf>
    <xf numFmtId="0" fontId="7" fillId="0" borderId="0" xfId="2" applyFont="1" applyAlignment="1">
      <alignment readingOrder="2"/>
    </xf>
    <xf numFmtId="0" fontId="7" fillId="0" borderId="1" xfId="0" applyFont="1" applyBorder="1" applyAlignment="1">
      <alignment readingOrder="2"/>
    </xf>
    <xf numFmtId="0" fontId="7" fillId="0" borderId="0" xfId="0" applyFont="1" applyBorder="1" applyAlignment="1">
      <alignment readingOrder="2"/>
    </xf>
    <xf numFmtId="0" fontId="7" fillId="0" borderId="1" xfId="2" applyFont="1" applyBorder="1" applyAlignment="1">
      <alignment readingOrder="2"/>
    </xf>
    <xf numFmtId="0" fontId="8" fillId="0" borderId="2" xfId="0" applyFont="1" applyBorder="1" applyAlignment="1">
      <alignment readingOrder="2"/>
    </xf>
    <xf numFmtId="0" fontId="9" fillId="0" borderId="0" xfId="0" applyFont="1" applyAlignment="1">
      <alignment readingOrder="2"/>
    </xf>
    <xf numFmtId="0" fontId="8" fillId="0" borderId="0" xfId="0" applyFont="1" applyAlignment="1">
      <alignment readingOrder="2"/>
    </xf>
    <xf numFmtId="0" fontId="8" fillId="0" borderId="0" xfId="0" applyFont="1" applyFill="1" applyBorder="1" applyAlignment="1">
      <alignment readingOrder="2"/>
    </xf>
    <xf numFmtId="167" fontId="8" fillId="0" borderId="0" xfId="0" applyNumberFormat="1" applyFont="1" applyFill="1" applyBorder="1" applyAlignment="1">
      <alignment horizontal="left" readingOrder="2"/>
    </xf>
    <xf numFmtId="0" fontId="10" fillId="0" borderId="0" xfId="0" applyFont="1" applyAlignment="1">
      <alignment readingOrder="2"/>
    </xf>
    <xf numFmtId="0" fontId="10" fillId="0" borderId="0" xfId="0" applyFont="1" applyAlignment="1">
      <alignment horizontal="left" readingOrder="2"/>
    </xf>
    <xf numFmtId="0" fontId="7" fillId="0" borderId="1" xfId="0" applyFont="1" applyBorder="1" applyAlignment="1">
      <alignment horizontal="left" readingOrder="2"/>
    </xf>
    <xf numFmtId="0" fontId="7" fillId="0" borderId="1" xfId="2" applyFont="1" applyBorder="1" applyAlignment="1">
      <alignment horizontal="center" readingOrder="2"/>
    </xf>
    <xf numFmtId="0" fontId="9" fillId="0" borderId="0" xfId="0" applyFont="1" applyBorder="1" applyAlignment="1">
      <alignment horizontal="left" readingOrder="2"/>
    </xf>
    <xf numFmtId="0" fontId="9" fillId="0" borderId="0" xfId="0" applyFont="1" applyAlignment="1">
      <alignment horizontal="left" readingOrder="2"/>
    </xf>
    <xf numFmtId="0" fontId="9" fillId="0" borderId="2" xfId="0" applyFont="1" applyBorder="1" applyAlignment="1">
      <alignment horizontal="center" readingOrder="2"/>
    </xf>
    <xf numFmtId="0" fontId="9" fillId="0" borderId="0" xfId="0" applyFont="1" applyBorder="1" applyAlignment="1">
      <alignment readingOrder="2"/>
    </xf>
    <xf numFmtId="0" fontId="9" fillId="0" borderId="2" xfId="0" applyFont="1" applyBorder="1" applyAlignment="1">
      <alignment horizontal="left" readingOrder="2"/>
    </xf>
    <xf numFmtId="0" fontId="6" fillId="0" borderId="0" xfId="0" applyFont="1" applyBorder="1" applyAlignment="1">
      <alignment readingOrder="2"/>
    </xf>
    <xf numFmtId="49" fontId="8" fillId="0" borderId="0" xfId="0" applyNumberFormat="1" applyFont="1" applyBorder="1" applyAlignment="1">
      <alignment readingOrder="2"/>
    </xf>
    <xf numFmtId="166" fontId="8" fillId="0" borderId="0" xfId="0" applyNumberFormat="1" applyFont="1" applyBorder="1" applyAlignment="1">
      <alignment readingOrder="2"/>
    </xf>
    <xf numFmtId="0" fontId="8" fillId="0" borderId="3" xfId="0" applyNumberFormat="1" applyFont="1" applyBorder="1" applyAlignment="1">
      <alignment horizontal="left" readingOrder="2"/>
    </xf>
    <xf numFmtId="166" fontId="8" fillId="0" borderId="3" xfId="0" applyNumberFormat="1" applyFont="1" applyBorder="1" applyAlignment="1">
      <alignment readingOrder="2"/>
    </xf>
    <xf numFmtId="0" fontId="8" fillId="0" borderId="4" xfId="0" applyNumberFormat="1" applyFont="1" applyBorder="1" applyAlignment="1">
      <alignment horizontal="left" readingOrder="2"/>
    </xf>
    <xf numFmtId="166" fontId="8" fillId="0" borderId="4" xfId="0" applyNumberFormat="1" applyFont="1" applyBorder="1" applyAlignment="1">
      <alignment readingOrder="2"/>
    </xf>
    <xf numFmtId="168" fontId="9" fillId="0" borderId="0" xfId="0" applyNumberFormat="1" applyFont="1" applyAlignment="1">
      <alignment readingOrder="2"/>
    </xf>
    <xf numFmtId="0" fontId="11" fillId="0" borderId="0" xfId="0" applyFont="1" applyAlignment="1">
      <alignment readingOrder="2"/>
    </xf>
    <xf numFmtId="0" fontId="7" fillId="0" borderId="1" xfId="2" applyFont="1" applyBorder="1" applyAlignment="1">
      <alignment horizontal="right" readingOrder="2"/>
    </xf>
    <xf numFmtId="0" fontId="9" fillId="0" borderId="2" xfId="0" applyFont="1" applyBorder="1" applyAlignment="1">
      <alignment horizontal="right" readingOrder="2"/>
    </xf>
    <xf numFmtId="49" fontId="8" fillId="0" borderId="5" xfId="0" applyNumberFormat="1" applyFont="1" applyBorder="1" applyAlignment="1">
      <alignment horizontal="left" readingOrder="2"/>
    </xf>
    <xf numFmtId="49" fontId="8" fillId="0" borderId="3" xfId="0" applyNumberFormat="1" applyFont="1" applyBorder="1" applyAlignment="1">
      <alignment horizontal="left" readingOrder="2"/>
    </xf>
    <xf numFmtId="0" fontId="8" fillId="0" borderId="5" xfId="0" applyNumberFormat="1" applyFont="1" applyBorder="1" applyAlignment="1">
      <alignment horizontal="right" readingOrder="2"/>
    </xf>
    <xf numFmtId="0" fontId="8" fillId="0" borderId="3" xfId="0" applyNumberFormat="1" applyFont="1" applyBorder="1" applyAlignment="1">
      <alignment horizontal="right" readingOrder="2"/>
    </xf>
    <xf numFmtId="164" fontId="8" fillId="0" borderId="5" xfId="0" applyNumberFormat="1" applyFont="1" applyBorder="1" applyAlignment="1">
      <alignment readingOrder="2"/>
    </xf>
    <xf numFmtId="49" fontId="8" fillId="0" borderId="2" xfId="0" applyNumberFormat="1" applyFont="1" applyBorder="1" applyAlignment="1">
      <alignment readingOrder="2"/>
    </xf>
    <xf numFmtId="49" fontId="8" fillId="0" borderId="0" xfId="0" applyNumberFormat="1" applyFont="1" applyAlignment="1">
      <alignment readingOrder="2"/>
    </xf>
    <xf numFmtId="0" fontId="12" fillId="0" borderId="0" xfId="0" applyFont="1" applyAlignment="1">
      <alignment horizontal="right" vertical="top" readingOrder="2"/>
    </xf>
    <xf numFmtId="0" fontId="12" fillId="0" borderId="0" xfId="0" applyFont="1" applyAlignment="1">
      <alignment horizontal="left" vertical="top" wrapText="1" readingOrder="2"/>
    </xf>
    <xf numFmtId="0" fontId="6" fillId="0" borderId="0" xfId="0" applyFont="1" applyAlignment="1">
      <alignment vertical="top" wrapText="1" readingOrder="2"/>
    </xf>
    <xf numFmtId="0" fontId="7" fillId="0" borderId="0" xfId="0" applyFont="1" applyAlignment="1">
      <alignment readingOrder="2"/>
    </xf>
    <xf numFmtId="0" fontId="9" fillId="0" borderId="0" xfId="0" applyFont="1" applyAlignment="1">
      <alignment horizontal="right" readingOrder="2"/>
    </xf>
    <xf numFmtId="0" fontId="9" fillId="0" borderId="0" xfId="0" applyFont="1" applyAlignment="1">
      <alignment horizontal="center" readingOrder="2"/>
    </xf>
    <xf numFmtId="0" fontId="7" fillId="0" borderId="0" xfId="0" applyFont="1" applyAlignment="1">
      <alignment horizontal="right" readingOrder="2"/>
    </xf>
    <xf numFmtId="169" fontId="9" fillId="0" borderId="2" xfId="0" applyNumberFormat="1" applyFont="1" applyBorder="1" applyAlignment="1">
      <alignment horizontal="right" readingOrder="2"/>
    </xf>
    <xf numFmtId="167" fontId="8" fillId="0" borderId="0" xfId="0" applyNumberFormat="1" applyFont="1" applyFill="1" applyBorder="1" applyAlignment="1">
      <alignment horizontal="right" readingOrder="2"/>
    </xf>
    <xf numFmtId="49" fontId="8" fillId="0" borderId="4" xfId="0" applyNumberFormat="1" applyFont="1" applyBorder="1" applyAlignment="1">
      <alignment horizontal="left" readingOrder="2"/>
    </xf>
    <xf numFmtId="49" fontId="8" fillId="0" borderId="3" xfId="0" applyNumberFormat="1" applyFont="1" applyBorder="1" applyAlignment="1">
      <alignment horizontal="left" readingOrder="2"/>
    </xf>
    <xf numFmtId="0" fontId="9" fillId="0" borderId="0" xfId="0" applyFont="1" applyAlignment="1">
      <alignment horizontal="right" readingOrder="2"/>
    </xf>
    <xf numFmtId="0" fontId="9" fillId="0" borderId="0" xfId="0" applyFont="1" applyAlignment="1">
      <alignment horizontal="left" readingOrder="2"/>
    </xf>
    <xf numFmtId="170" fontId="8" fillId="0" borderId="5" xfId="0" applyNumberFormat="1" applyFont="1" applyBorder="1" applyAlignment="1">
      <alignment readingOrder="2"/>
    </xf>
    <xf numFmtId="171" fontId="8" fillId="0" borderId="5" xfId="0" applyNumberFormat="1" applyFont="1" applyBorder="1" applyAlignment="1">
      <alignment readingOrder="2"/>
    </xf>
    <xf numFmtId="172" fontId="11" fillId="0" borderId="0" xfId="0" applyNumberFormat="1" applyFont="1" applyAlignment="1">
      <alignment readingOrder="2"/>
    </xf>
  </cellXfs>
  <cellStyles count="6">
    <cellStyle name="Normal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b val="0"/>
        <strike val="0"/>
        <outline val="0"/>
        <shadow val="0"/>
        <u val="none"/>
        <vertAlign val="baseline"/>
        <sz val="12"/>
        <color theme="1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alignment textRotation="0" indent="0" justifyLastLine="0" shrinkToFit="0" readingOrder="2"/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91747</xdr:rowOff>
    </xdr:from>
    <xdr:to>
      <xdr:col>3</xdr:col>
      <xdr:colOff>66540</xdr:colOff>
      <xdr:row>1</xdr:row>
      <xdr:rowOff>613026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8922"/>
          <a:ext cx="1076190" cy="52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وسيلة شرح مستطيلة 1" descr="استخدم هذا الجدول للتحكم في التنسيق الشرطي في ورقة الفاتورة.حدد &quot;تشغيل&quot; أو &quot;إيقاف التشغيل&quot; لتمكين قاعدة تنسيق شرطي للفاتورة أو لتعطيلها." title="تلميح التنسيق الشرطي"/>
        <xdr:cNvSpPr/>
      </xdr:nvSpPr>
      <xdr:spPr>
        <a:xfrm flipH="1">
          <a:off x="9981361800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ar-SA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استخدم هذا الجدول للتحكم في التنسيق الشرطي في ورقة الفاتورة.حدد "تشغيل" أو "إيقاف التشغيل" لتمكين قاعدة تنسيق شرطي للفاتورة أو لتعطيلها.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التسليم على ظهر السفينة/المصطلحات التجارية الدولية" dataDxfId="8"/>
    <tableColumn id="2" name="المعنى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التسليم على ظهر السفينة/مصطلحات تجارية دولية" altTextSummary="قائمة التسليم على ظهر السفينة/اختصارات المصطلحات التجارية الدولية وأوصافها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المزود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مزود" altTextSummary="قائمة المزودات، مثل USPS وFedEx وUPS وهكذا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قواعد التنسيق الشرطي" dataDxfId="1"/>
    <tableColumn id="3" name="تشغيل/إيقاف التشغيل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قواعد التنسيق الشرطي" altTextSummary="استخدم هذا الجدول للتحكم في التنسيق الشرطي في ورقة الفاتورة. استخدم هذا الجدول للتحكم في التنسيق الشرطي في ورقة الفاتورة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rightToLeft="1" tabSelected="1" zoomScaleNormal="100" workbookViewId="0"/>
  </sheetViews>
  <sheetFormatPr defaultColWidth="12.7109375" defaultRowHeight="12.75" x14ac:dyDescent="0.2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6" width="12.7109375" style="1" customWidth="1"/>
    <col min="7" max="7" width="46.14062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2.7109375" style="1" customWidth="1"/>
    <col min="12" max="12" width="1.28515625" style="1" customWidth="1"/>
    <col min="13" max="13" width="16.28515625" style="1" bestFit="1" customWidth="1"/>
    <col min="14" max="14" width="1.7109375" style="1" customWidth="1"/>
    <col min="15" max="16384" width="12.7109375" style="1"/>
  </cols>
  <sheetData>
    <row r="1" spans="2:13" ht="20.25" customHeight="1" x14ac:dyDescent="0.2"/>
    <row r="2" spans="2:13" ht="66" customHeight="1" x14ac:dyDescent="0.2"/>
    <row r="3" spans="2:13" ht="15" x14ac:dyDescent="0.2">
      <c r="B3" s="2" t="s">
        <v>7</v>
      </c>
      <c r="C3" s="3"/>
      <c r="D3" s="3"/>
      <c r="E3" s="4"/>
      <c r="G3" s="5" t="s">
        <v>13</v>
      </c>
      <c r="H3" s="3"/>
      <c r="I3" s="3"/>
    </row>
    <row r="4" spans="2:13" ht="20.25" customHeight="1" x14ac:dyDescent="0.2">
      <c r="B4" s="6" t="s">
        <v>8</v>
      </c>
      <c r="C4" s="7"/>
      <c r="D4" s="7"/>
      <c r="E4" s="7"/>
      <c r="F4" s="7"/>
      <c r="G4" s="6" t="s">
        <v>72</v>
      </c>
      <c r="H4" s="7"/>
      <c r="I4" s="7"/>
      <c r="J4" s="8"/>
      <c r="K4" s="8"/>
      <c r="L4" s="8"/>
      <c r="M4" s="8"/>
    </row>
    <row r="5" spans="2:13" x14ac:dyDescent="0.2">
      <c r="B5" s="9" t="s">
        <v>9</v>
      </c>
      <c r="C5" s="7"/>
      <c r="D5" s="7"/>
      <c r="E5" s="7"/>
      <c r="F5" s="7"/>
      <c r="G5" s="9" t="s">
        <v>11</v>
      </c>
      <c r="H5" s="7"/>
      <c r="I5" s="7"/>
      <c r="J5" s="8"/>
      <c r="K5" s="8"/>
      <c r="L5" s="8"/>
      <c r="M5" s="8"/>
    </row>
    <row r="6" spans="2:13" x14ac:dyDescent="0.2">
      <c r="B6" s="9" t="s">
        <v>10</v>
      </c>
      <c r="C6" s="7"/>
      <c r="D6" s="7"/>
      <c r="E6" s="7"/>
      <c r="F6" s="7"/>
      <c r="G6" s="9" t="s">
        <v>12</v>
      </c>
      <c r="H6" s="7"/>
      <c r="I6" s="7"/>
      <c r="J6" s="8"/>
      <c r="K6" s="8"/>
      <c r="L6" s="8"/>
      <c r="M6" s="8"/>
    </row>
    <row r="7" spans="2:13" x14ac:dyDescent="0.2">
      <c r="B7" s="46" t="s">
        <v>70</v>
      </c>
      <c r="C7" s="10"/>
      <c r="D7" s="10"/>
      <c r="E7" s="7"/>
      <c r="F7" s="7"/>
      <c r="G7" s="46" t="s">
        <v>68</v>
      </c>
      <c r="H7" s="10"/>
      <c r="I7" s="10"/>
      <c r="J7" s="8"/>
      <c r="K7" s="8"/>
      <c r="L7" s="8"/>
      <c r="M7" s="8"/>
    </row>
    <row r="8" spans="2:13" x14ac:dyDescent="0.2">
      <c r="B8" s="46" t="s">
        <v>71</v>
      </c>
      <c r="C8" s="10"/>
      <c r="D8" s="10"/>
      <c r="E8" s="7"/>
      <c r="F8" s="7"/>
      <c r="G8" s="46" t="s">
        <v>69</v>
      </c>
      <c r="H8" s="10"/>
      <c r="I8" s="10"/>
      <c r="J8" s="8"/>
      <c r="K8" s="8"/>
      <c r="L8" s="8"/>
      <c r="M8" s="8"/>
    </row>
    <row r="9" spans="2:13" x14ac:dyDescent="0.2">
      <c r="B9" s="11"/>
      <c r="C9" s="11"/>
      <c r="D9" s="11"/>
      <c r="E9" s="11"/>
      <c r="F9" s="11"/>
      <c r="G9" s="11"/>
      <c r="J9" s="12"/>
      <c r="K9" s="12"/>
      <c r="L9" s="12"/>
    </row>
    <row r="11" spans="2:13" ht="15" x14ac:dyDescent="0.2">
      <c r="B11" s="29" t="s">
        <v>14</v>
      </c>
      <c r="C11" s="13"/>
      <c r="D11" s="13"/>
      <c r="E11" s="4"/>
      <c r="F11" s="29" t="s">
        <v>15</v>
      </c>
      <c r="G11" s="13"/>
      <c r="H11" s="4"/>
      <c r="I11" s="29" t="s">
        <v>16</v>
      </c>
      <c r="J11" s="4"/>
      <c r="K11" s="14" t="s">
        <v>17</v>
      </c>
      <c r="L11" s="4"/>
      <c r="M11" s="29" t="s">
        <v>18</v>
      </c>
    </row>
    <row r="12" spans="2:13" ht="20.25" customHeight="1" x14ac:dyDescent="0.2">
      <c r="B12" s="16" t="s">
        <v>19</v>
      </c>
      <c r="C12" s="16"/>
      <c r="D12" s="16"/>
      <c r="E12" s="15"/>
      <c r="F12" s="49">
        <v>123</v>
      </c>
      <c r="G12" s="49"/>
      <c r="H12" s="15"/>
      <c r="I12" s="45">
        <v>40909</v>
      </c>
      <c r="J12" s="16"/>
      <c r="K12" s="17">
        <v>1</v>
      </c>
      <c r="L12" s="18"/>
      <c r="M12" s="19" t="s">
        <v>4</v>
      </c>
    </row>
    <row r="13" spans="2:13" x14ac:dyDescent="0.2">
      <c r="E13" s="20"/>
      <c r="H13" s="20"/>
    </row>
    <row r="14" spans="2:13" ht="15" x14ac:dyDescent="0.2">
      <c r="B14" s="29" t="s">
        <v>20</v>
      </c>
      <c r="C14" s="13"/>
      <c r="D14" s="13"/>
      <c r="E14" s="4"/>
      <c r="F14" s="29" t="s">
        <v>21</v>
      </c>
      <c r="G14" s="13"/>
      <c r="H14" s="4"/>
      <c r="I14" s="29" t="s">
        <v>22</v>
      </c>
      <c r="J14" s="13"/>
      <c r="K14" s="13"/>
      <c r="L14" s="13"/>
      <c r="M14" s="13"/>
    </row>
    <row r="15" spans="2:13" ht="20.25" customHeight="1" x14ac:dyDescent="0.2">
      <c r="B15" s="42" t="s">
        <v>23</v>
      </c>
      <c r="C15" s="16"/>
      <c r="D15" s="16"/>
      <c r="E15" s="15"/>
      <c r="F15" s="30" t="s">
        <v>24</v>
      </c>
      <c r="G15" s="30"/>
      <c r="H15" s="15"/>
      <c r="I15" s="50" t="str">
        <f>IFERROR(INDEX(tblFOBTerms[],MATCH(F15,tblFOBTerms[التسليم على ظهر السفينة/المصطلحات التجارية الدولية],0),2),"")</f>
        <v>الوجهة</v>
      </c>
      <c r="J15" s="50"/>
      <c r="K15" s="50"/>
      <c r="L15" s="50"/>
      <c r="M15" s="50"/>
    </row>
    <row r="17" spans="2:13" ht="3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spans="2:13" ht="15" x14ac:dyDescent="0.2">
      <c r="B23" s="5" t="s">
        <v>25</v>
      </c>
      <c r="D23" s="5" t="s">
        <v>22</v>
      </c>
      <c r="E23" s="3"/>
      <c r="F23" s="3"/>
      <c r="G23" s="3"/>
      <c r="H23" s="3"/>
      <c r="I23" s="3"/>
      <c r="K23" s="5" t="s">
        <v>26</v>
      </c>
      <c r="L23" s="20"/>
      <c r="M23" s="5" t="s">
        <v>27</v>
      </c>
    </row>
    <row r="24" spans="2:13" x14ac:dyDescent="0.2">
      <c r="B24" s="33">
        <v>1</v>
      </c>
      <c r="C24" s="21"/>
      <c r="D24" s="31" t="s">
        <v>28</v>
      </c>
      <c r="E24" s="31"/>
      <c r="F24" s="31"/>
      <c r="G24" s="31"/>
      <c r="H24" s="31"/>
      <c r="I24" s="31"/>
      <c r="J24" s="21"/>
      <c r="K24" s="51">
        <v>15</v>
      </c>
      <c r="L24" s="22"/>
      <c r="M24" s="51">
        <f t="shared" ref="M24:M36" si="0">IF(AND(K24&lt;&gt;"",B24&lt;&gt;""),B24*K24,"")</f>
        <v>15</v>
      </c>
    </row>
    <row r="25" spans="2:13" x14ac:dyDescent="0.2">
      <c r="B25" s="34">
        <v>5</v>
      </c>
      <c r="C25" s="21"/>
      <c r="D25" s="32" t="s">
        <v>29</v>
      </c>
      <c r="E25" s="32"/>
      <c r="F25" s="32"/>
      <c r="G25" s="32"/>
      <c r="H25" s="32"/>
      <c r="I25" s="32"/>
      <c r="J25" s="21"/>
      <c r="K25" s="51">
        <v>275</v>
      </c>
      <c r="L25" s="35"/>
      <c r="M25" s="51">
        <f t="shared" si="0"/>
        <v>1375</v>
      </c>
    </row>
    <row r="26" spans="2:13" x14ac:dyDescent="0.2">
      <c r="B26" s="23"/>
      <c r="C26" s="21"/>
      <c r="D26" s="48"/>
      <c r="E26" s="48"/>
      <c r="F26" s="48"/>
      <c r="G26" s="48"/>
      <c r="H26" s="48"/>
      <c r="I26" s="48"/>
      <c r="J26" s="21"/>
      <c r="K26" s="24"/>
      <c r="L26" s="22"/>
      <c r="M26" s="24" t="str">
        <f t="shared" si="0"/>
        <v/>
      </c>
    </row>
    <row r="27" spans="2:13" x14ac:dyDescent="0.2">
      <c r="B27" s="23"/>
      <c r="C27" s="21"/>
      <c r="D27" s="48"/>
      <c r="E27" s="48"/>
      <c r="F27" s="48"/>
      <c r="G27" s="48"/>
      <c r="H27" s="48"/>
      <c r="I27" s="48"/>
      <c r="J27" s="21"/>
      <c r="K27" s="24"/>
      <c r="L27" s="22"/>
      <c r="M27" s="24" t="str">
        <f t="shared" si="0"/>
        <v/>
      </c>
    </row>
    <row r="28" spans="2:13" x14ac:dyDescent="0.2">
      <c r="B28" s="23"/>
      <c r="C28" s="21"/>
      <c r="D28" s="48"/>
      <c r="E28" s="48"/>
      <c r="F28" s="48"/>
      <c r="G28" s="48"/>
      <c r="H28" s="48"/>
      <c r="I28" s="48"/>
      <c r="J28" s="21"/>
      <c r="K28" s="24"/>
      <c r="L28" s="22"/>
      <c r="M28" s="24" t="str">
        <f t="shared" si="0"/>
        <v/>
      </c>
    </row>
    <row r="29" spans="2:13" x14ac:dyDescent="0.2">
      <c r="B29" s="23"/>
      <c r="C29" s="21"/>
      <c r="D29" s="48"/>
      <c r="E29" s="48"/>
      <c r="F29" s="48"/>
      <c r="G29" s="48"/>
      <c r="H29" s="48"/>
      <c r="I29" s="48"/>
      <c r="J29" s="21"/>
      <c r="K29" s="24"/>
      <c r="L29" s="22"/>
      <c r="M29" s="24" t="str">
        <f t="shared" si="0"/>
        <v/>
      </c>
    </row>
    <row r="30" spans="2:13" x14ac:dyDescent="0.2">
      <c r="B30" s="23"/>
      <c r="C30" s="21"/>
      <c r="D30" s="48"/>
      <c r="E30" s="48"/>
      <c r="F30" s="48"/>
      <c r="G30" s="48"/>
      <c r="H30" s="48"/>
      <c r="I30" s="48"/>
      <c r="J30" s="21"/>
      <c r="K30" s="24"/>
      <c r="L30" s="22"/>
      <c r="M30" s="24" t="str">
        <f t="shared" si="0"/>
        <v/>
      </c>
    </row>
    <row r="31" spans="2:13" x14ac:dyDescent="0.2">
      <c r="B31" s="23"/>
      <c r="C31" s="21"/>
      <c r="D31" s="48"/>
      <c r="E31" s="48"/>
      <c r="F31" s="48"/>
      <c r="G31" s="48"/>
      <c r="H31" s="48"/>
      <c r="I31" s="48"/>
      <c r="J31" s="21"/>
      <c r="K31" s="24"/>
      <c r="L31" s="22"/>
      <c r="M31" s="24" t="str">
        <f t="shared" si="0"/>
        <v/>
      </c>
    </row>
    <row r="32" spans="2:13" x14ac:dyDescent="0.2">
      <c r="B32" s="23"/>
      <c r="C32" s="21"/>
      <c r="D32" s="48"/>
      <c r="E32" s="48"/>
      <c r="F32" s="48"/>
      <c r="G32" s="48"/>
      <c r="H32" s="48"/>
      <c r="I32" s="48"/>
      <c r="J32" s="21"/>
      <c r="K32" s="24"/>
      <c r="L32" s="22"/>
      <c r="M32" s="24" t="str">
        <f t="shared" si="0"/>
        <v/>
      </c>
    </row>
    <row r="33" spans="2:13" x14ac:dyDescent="0.2">
      <c r="B33" s="23"/>
      <c r="C33" s="21"/>
      <c r="D33" s="48"/>
      <c r="E33" s="48"/>
      <c r="F33" s="48"/>
      <c r="G33" s="48"/>
      <c r="H33" s="48"/>
      <c r="I33" s="48"/>
      <c r="J33" s="21"/>
      <c r="K33" s="24"/>
      <c r="L33" s="22"/>
      <c r="M33" s="24" t="str">
        <f t="shared" si="0"/>
        <v/>
      </c>
    </row>
    <row r="34" spans="2:13" x14ac:dyDescent="0.2">
      <c r="B34" s="23"/>
      <c r="C34" s="21"/>
      <c r="D34" s="48"/>
      <c r="E34" s="48"/>
      <c r="F34" s="48"/>
      <c r="G34" s="48"/>
      <c r="H34" s="48"/>
      <c r="I34" s="48"/>
      <c r="J34" s="21"/>
      <c r="K34" s="24"/>
      <c r="L34" s="22"/>
      <c r="M34" s="24" t="str">
        <f t="shared" si="0"/>
        <v/>
      </c>
    </row>
    <row r="35" spans="2:13" x14ac:dyDescent="0.2">
      <c r="B35" s="23"/>
      <c r="C35" s="21"/>
      <c r="D35" s="48"/>
      <c r="E35" s="48"/>
      <c r="F35" s="48"/>
      <c r="G35" s="48"/>
      <c r="H35" s="48"/>
      <c r="I35" s="48"/>
      <c r="J35" s="21"/>
      <c r="K35" s="24"/>
      <c r="L35" s="22"/>
      <c r="M35" s="24" t="str">
        <f t="shared" si="0"/>
        <v/>
      </c>
    </row>
    <row r="36" spans="2:13" x14ac:dyDescent="0.2">
      <c r="B36" s="25"/>
      <c r="C36" s="21"/>
      <c r="D36" s="47"/>
      <c r="E36" s="47"/>
      <c r="F36" s="47"/>
      <c r="G36" s="47"/>
      <c r="H36" s="47"/>
      <c r="I36" s="47"/>
      <c r="J36" s="21"/>
      <c r="K36" s="26"/>
      <c r="L36" s="22"/>
      <c r="M36" s="26" t="str">
        <f t="shared" si="0"/>
        <v/>
      </c>
    </row>
    <row r="37" spans="2:13" x14ac:dyDescent="0.2">
      <c r="B37" s="7"/>
      <c r="C37" s="7"/>
      <c r="D37" s="7"/>
      <c r="E37" s="7"/>
      <c r="F37" s="7"/>
      <c r="G37" s="7"/>
      <c r="H37" s="7"/>
      <c r="I37" s="7"/>
      <c r="J37" s="7"/>
      <c r="K37" s="7" t="s">
        <v>30</v>
      </c>
      <c r="L37" s="7"/>
      <c r="M37" s="52">
        <f>SUM(M24:M36)</f>
        <v>1390</v>
      </c>
    </row>
    <row r="38" spans="2:13" x14ac:dyDescent="0.2">
      <c r="B38" s="7"/>
      <c r="C38" s="7"/>
      <c r="D38" s="7"/>
      <c r="E38" s="7"/>
      <c r="F38" s="7"/>
      <c r="G38" s="7"/>
      <c r="H38" s="7"/>
      <c r="I38" s="7"/>
      <c r="J38" s="7"/>
      <c r="K38" s="7" t="s">
        <v>31</v>
      </c>
      <c r="L38" s="7"/>
      <c r="M38" s="27">
        <v>7.4999999999999997E-2</v>
      </c>
    </row>
    <row r="39" spans="2:13" x14ac:dyDescent="0.2">
      <c r="B39" s="7"/>
      <c r="C39" s="7"/>
      <c r="D39" s="7"/>
      <c r="E39" s="7"/>
      <c r="F39" s="7"/>
      <c r="G39" s="7"/>
      <c r="H39" s="7"/>
      <c r="I39" s="7"/>
      <c r="J39" s="7"/>
      <c r="K39" s="7" t="s">
        <v>32</v>
      </c>
      <c r="L39" s="7"/>
      <c r="M39" s="52">
        <f>TaxRate*Subtotal</f>
        <v>104.25</v>
      </c>
    </row>
    <row r="40" spans="2:13" x14ac:dyDescent="0.2">
      <c r="B40" s="7"/>
      <c r="C40" s="7"/>
      <c r="D40" s="7"/>
      <c r="E40" s="7"/>
      <c r="F40" s="7"/>
      <c r="G40" s="7"/>
      <c r="H40" s="7"/>
      <c r="I40" s="7"/>
      <c r="J40" s="7"/>
      <c r="K40" s="7" t="s">
        <v>33</v>
      </c>
      <c r="L40" s="7"/>
      <c r="M40" s="52">
        <v>0</v>
      </c>
    </row>
    <row r="41" spans="2:13" x14ac:dyDescent="0.2">
      <c r="B41" s="7"/>
      <c r="C41" s="7"/>
      <c r="D41" s="7"/>
      <c r="E41" s="7"/>
      <c r="F41" s="7"/>
      <c r="G41" s="7"/>
      <c r="H41" s="7"/>
      <c r="I41" s="7"/>
      <c r="J41" s="7"/>
      <c r="K41" s="28" t="s">
        <v>34</v>
      </c>
      <c r="L41" s="28"/>
      <c r="M41" s="53">
        <f>SUM(Other,TotalTax,Subtotal)</f>
        <v>1494.25</v>
      </c>
    </row>
    <row r="42" spans="2:13" ht="3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3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8" spans="2:13" ht="15" x14ac:dyDescent="0.2">
      <c r="B48" s="29" t="s">
        <v>37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">
      <c r="B49" s="36" t="s">
        <v>35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2">
      <c r="B50" s="37" t="s">
        <v>36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</sheetData>
  <mergeCells count="13">
    <mergeCell ref="D36:I36"/>
    <mergeCell ref="D32:I32"/>
    <mergeCell ref="D33:I33"/>
    <mergeCell ref="D31:I31"/>
    <mergeCell ref="F12:G12"/>
    <mergeCell ref="D26:I26"/>
    <mergeCell ref="D27:I27"/>
    <mergeCell ref="D28:I28"/>
    <mergeCell ref="D29:I29"/>
    <mergeCell ref="D30:I30"/>
    <mergeCell ref="I15:M15"/>
    <mergeCell ref="D34:I34"/>
    <mergeCell ref="D35:I35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rightToLeft="1" zoomScaleNormal="100" workbookViewId="0"/>
  </sheetViews>
  <sheetFormatPr defaultRowHeight="12.75" x14ac:dyDescent="0.2"/>
  <cols>
    <col min="1" max="1" width="58.5703125" style="1" customWidth="1"/>
    <col min="2" max="2" width="39.140625" style="1" customWidth="1"/>
    <col min="3" max="3" width="3.85546875" style="1" customWidth="1"/>
    <col min="4" max="4" width="22.8554687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 ht="12.75" customHeight="1" x14ac:dyDescent="0.2">
      <c r="A2" s="38" t="s">
        <v>38</v>
      </c>
      <c r="B2" s="39"/>
      <c r="C2" s="39"/>
      <c r="D2" s="39"/>
      <c r="E2" s="39"/>
      <c r="F2" s="39"/>
      <c r="G2" s="39"/>
    </row>
    <row r="3" spans="1:7" x14ac:dyDescent="0.2">
      <c r="A3" s="40"/>
      <c r="B3" s="40"/>
    </row>
    <row r="5" spans="1:7" ht="15" x14ac:dyDescent="0.2">
      <c r="A5" s="41" t="s">
        <v>21</v>
      </c>
      <c r="B5" s="41" t="s">
        <v>41</v>
      </c>
      <c r="D5" s="44" t="s">
        <v>47</v>
      </c>
      <c r="F5" s="41" t="s">
        <v>48</v>
      </c>
      <c r="G5" s="41" t="s">
        <v>65</v>
      </c>
    </row>
    <row r="6" spans="1:7" s="7" customFormat="1" x14ac:dyDescent="0.2">
      <c r="A6" s="42" t="s">
        <v>0</v>
      </c>
      <c r="B6" s="7" t="s">
        <v>42</v>
      </c>
      <c r="D6" s="42" t="s">
        <v>4</v>
      </c>
      <c r="F6" s="7" t="s">
        <v>49</v>
      </c>
      <c r="G6" s="43" t="s">
        <v>66</v>
      </c>
    </row>
    <row r="7" spans="1:7" s="7" customFormat="1" x14ac:dyDescent="0.2">
      <c r="A7" s="42" t="s">
        <v>1</v>
      </c>
      <c r="B7" s="7" t="s">
        <v>43</v>
      </c>
      <c r="D7" s="42" t="s">
        <v>5</v>
      </c>
      <c r="F7" s="7" t="s">
        <v>50</v>
      </c>
      <c r="G7" s="43" t="s">
        <v>66</v>
      </c>
    </row>
    <row r="8" spans="1:7" s="7" customFormat="1" x14ac:dyDescent="0.2">
      <c r="A8" s="42" t="s">
        <v>2</v>
      </c>
      <c r="B8" s="7" t="s">
        <v>44</v>
      </c>
      <c r="D8" s="42" t="s">
        <v>6</v>
      </c>
      <c r="F8" s="7" t="s">
        <v>51</v>
      </c>
      <c r="G8" s="43" t="s">
        <v>66</v>
      </c>
    </row>
    <row r="9" spans="1:7" s="7" customFormat="1" x14ac:dyDescent="0.2">
      <c r="A9" s="42" t="s">
        <v>3</v>
      </c>
      <c r="B9" s="7" t="s">
        <v>45</v>
      </c>
      <c r="D9" s="42" t="s">
        <v>33</v>
      </c>
      <c r="F9" s="7" t="s">
        <v>52</v>
      </c>
      <c r="G9" s="43" t="s">
        <v>66</v>
      </c>
    </row>
    <row r="10" spans="1:7" s="7" customFormat="1" x14ac:dyDescent="0.2">
      <c r="A10" s="7" t="s">
        <v>39</v>
      </c>
      <c r="B10" s="7" t="s">
        <v>39</v>
      </c>
      <c r="F10" s="7" t="s">
        <v>53</v>
      </c>
      <c r="G10" s="43" t="s">
        <v>67</v>
      </c>
    </row>
    <row r="11" spans="1:7" s="7" customFormat="1" x14ac:dyDescent="0.2">
      <c r="A11" s="7" t="s">
        <v>40</v>
      </c>
      <c r="B11" s="7" t="s">
        <v>46</v>
      </c>
      <c r="F11" s="7" t="s">
        <v>54</v>
      </c>
      <c r="G11" s="43" t="s">
        <v>66</v>
      </c>
    </row>
    <row r="12" spans="1:7" s="7" customFormat="1" x14ac:dyDescent="0.2">
      <c r="A12" s="7" t="s">
        <v>24</v>
      </c>
      <c r="B12" s="7" t="s">
        <v>46</v>
      </c>
      <c r="F12" s="7" t="s">
        <v>55</v>
      </c>
      <c r="G12" s="43" t="s">
        <v>66</v>
      </c>
    </row>
    <row r="13" spans="1:7" s="7" customFormat="1" x14ac:dyDescent="0.2">
      <c r="F13" s="7" t="s">
        <v>56</v>
      </c>
      <c r="G13" s="43" t="s">
        <v>66</v>
      </c>
    </row>
    <row r="14" spans="1:7" s="7" customFormat="1" x14ac:dyDescent="0.2">
      <c r="F14" s="7" t="s">
        <v>57</v>
      </c>
      <c r="G14" s="43" t="s">
        <v>66</v>
      </c>
    </row>
    <row r="15" spans="1:7" s="7" customFormat="1" x14ac:dyDescent="0.2">
      <c r="F15" s="7" t="s">
        <v>58</v>
      </c>
      <c r="G15" s="43" t="s">
        <v>67</v>
      </c>
    </row>
    <row r="16" spans="1:7" s="7" customFormat="1" x14ac:dyDescent="0.2">
      <c r="F16" s="7" t="s">
        <v>59</v>
      </c>
      <c r="G16" s="43" t="s">
        <v>66</v>
      </c>
    </row>
    <row r="17" spans="6:7" s="7" customFormat="1" x14ac:dyDescent="0.2">
      <c r="F17" s="7" t="s">
        <v>60</v>
      </c>
      <c r="G17" s="43" t="s">
        <v>66</v>
      </c>
    </row>
    <row r="18" spans="6:7" s="7" customFormat="1" x14ac:dyDescent="0.2">
      <c r="F18" s="7" t="s">
        <v>61</v>
      </c>
      <c r="G18" s="43" t="s">
        <v>67</v>
      </c>
    </row>
    <row r="19" spans="6:7" s="7" customFormat="1" x14ac:dyDescent="0.2">
      <c r="F19" s="7" t="s">
        <v>62</v>
      </c>
      <c r="G19" s="43" t="s">
        <v>67</v>
      </c>
    </row>
    <row r="20" spans="6:7" s="7" customFormat="1" x14ac:dyDescent="0.2">
      <c r="F20" s="7" t="s">
        <v>63</v>
      </c>
      <c r="G20" s="43" t="s">
        <v>67</v>
      </c>
    </row>
    <row r="21" spans="6:7" s="7" customFormat="1" x14ac:dyDescent="0.2">
      <c r="F21" s="7" t="s">
        <v>64</v>
      </c>
      <c r="G21" s="43" t="s">
        <v>66</v>
      </c>
    </row>
  </sheetData>
  <dataValidations count="2">
    <dataValidation type="list" allowBlank="1" showErrorMessage="1" errorTitle="ON/OFF" error="Select ON or OFF" sqref="G20">
      <formula1>"تشغيل,إيقاف التشغيل"</formula1>
    </dataValidation>
    <dataValidation type="list" allowBlank="1" showErrorMessage="1" errorTitle="ON/OFF" error="Select ON or OFF" sqref="G8 G6 G7 G9 G10 G11 G12 G13 G14 G16 G17 G21 G15 G18 G19">
      <formula1>"تشغيل,إيقاف التشغيل"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848664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>Complete</EditorialStatus>
    <Markets xmlns="90312ced-24b1-4a04-9112-3ea331aa5919"/>
    <OriginAsset xmlns="90312ced-24b1-4a04-9112-3ea331aa5919" xsi:nil="true"/>
    <AssetStart xmlns="90312ced-24b1-4a04-9112-3ea331aa5919">2012-07-27T02:39:00+00:00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337409</Value>
    </PublishStatusLookup>
    <APAuthor xmlns="90312ced-24b1-4a04-9112-3ea331aa5919">
      <UserInfo>
        <DisplayName>REDMOND\v-sa</DisplayName>
        <AccountId>2467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>TP</AssetType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true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true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2007 Default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TP103107638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DEB18411-9FAE-4D43-828A-598A40AAD0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24</vt:i4>
      </vt:variant>
    </vt:vector>
  </HeadingPairs>
  <TitlesOfParts>
    <vt:vector size="26" baseType="lpstr">
      <vt:lpstr>الفاتورة</vt:lpstr>
      <vt:lpstr>إعدادات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2012-10-31T05:00:44Z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