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600" windowWidth="21600" windowHeight="8310"/>
  </bookViews>
  <sheets>
    <sheet name="نسبة السكر وضغط الدم" sheetId="1" r:id="rId1"/>
  </sheets>
  <definedNames>
    <definedName name="_xlnm.Print_Titles" localSheetId="0">'نسبة السكر وضغط الدم'!$6:$6</definedName>
    <definedName name="الانبساطي_مرتفع">'نسبة السكر وضغط الدم'!$G$4</definedName>
    <definedName name="الانقباضي_مرتفع">'نسبة السكر وضغط الدم'!$G$3</definedName>
    <definedName name="العنوان1">نسبة_السكر_وضغط_الدم[[#Headers],[التاريخ]]</definedName>
    <definedName name="القياسي_الانبساطي">'نسبة السكر وضغط الدم'!$E$4</definedName>
    <definedName name="القياسي_الانقباضي">'نسبة السكر وضغط الدم'!$E$3</definedName>
    <definedName name="س_عادية">'نسبة السكر وضغط الدم'!$I$3</definedName>
    <definedName name="س_مرتفعة">'نسبة السكر وضغط الدم'!$J$3</definedName>
    <definedName name="س_منخفضة">'نسبة السكر وضغط الدم'!$H$3</definedName>
  </definedNames>
  <calcPr calcId="171027"/>
</workbook>
</file>

<file path=xl/calcChain.xml><?xml version="1.0" encoding="utf-8"?>
<calcChain xmlns="http://schemas.openxmlformats.org/spreadsheetml/2006/main">
  <c r="B12" i="1" l="1"/>
  <c r="B8" i="1"/>
  <c r="B9" i="1"/>
  <c r="B10" i="1"/>
  <c r="B11" i="1"/>
  <c r="B7" i="1"/>
  <c r="I11" i="1" l="1"/>
  <c r="J11" i="1" s="1"/>
  <c r="I12" i="1"/>
  <c r="J12" i="1" s="1"/>
  <c r="I10" i="1"/>
  <c r="J10" i="1" s="1"/>
  <c r="I9" i="1"/>
  <c r="J9" i="1" s="1"/>
  <c r="I8" i="1"/>
  <c r="J8" i="1" s="1"/>
  <c r="I7" i="1"/>
  <c r="J7" i="1" s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<sst xmlns="http://schemas.openxmlformats.org/spreadsheetml/2006/main" count="29" uniqueCount="25">
  <si>
    <t>ضغط الدم
ومتتبع نسبة السكر</t>
  </si>
  <si>
    <t>التاريخ</t>
  </si>
  <si>
    <t>المعدلات</t>
  </si>
  <si>
    <t>الوقت</t>
  </si>
  <si>
    <t>الحدث</t>
  </si>
  <si>
    <t>الاستيقاظ</t>
  </si>
  <si>
    <t>قبل الوجبة</t>
  </si>
  <si>
    <t>بعد الوجبة</t>
  </si>
  <si>
    <t>ضغط الدم فقط</t>
  </si>
  <si>
    <t>خصّص قيم القياس الموجودة في الخلية E2 حتى الخلية J5 أدناه.</t>
  </si>
  <si>
    <t>ضغط الدم</t>
  </si>
  <si>
    <t>الضغط القياسي</t>
  </si>
  <si>
    <t>الانقباضي</t>
  </si>
  <si>
    <t>الانبساطي</t>
  </si>
  <si>
    <t>الاتصال بالطبيب</t>
  </si>
  <si>
    <t>معدّل نبضات القلب</t>
  </si>
  <si>
    <t>مقياس نسبة السكر</t>
  </si>
  <si>
    <t>منخفض</t>
  </si>
  <si>
    <t>نسبة السكر</t>
  </si>
  <si>
    <t>عادي</t>
  </si>
  <si>
    <t>المستوى</t>
  </si>
  <si>
    <t>مرتفع</t>
  </si>
  <si>
    <t>الحالة</t>
  </si>
  <si>
    <t>الملاحظات</t>
  </si>
  <si>
    <t>تناول دواء ضغط الدم مع الوجبة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</si>
</sst>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[$-F400]h:mm:ss\ AM/PM"/>
    <numFmt numFmtId="166" formatCode="dd/mm/yy"/>
    <numFmt numFmtId="167" formatCode="_-&quot;ر.س.‏&quot;\ * #,##0.00_-;_-&quot;ر.س.‏&quot;\ * #,##0.00\-;_-&quot;ر.س.‏&quot;\ * &quot;-&quot;??_-;_-@_-"/>
  </numFmts>
  <fonts count="22" x14ac:knownFonts="1">
    <font>
      <sz val="11"/>
      <color theme="3"/>
      <name val="Tahoma"/>
      <family val="2"/>
    </font>
    <font>
      <sz val="11"/>
      <color theme="3"/>
      <name val="Century Gothic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theme="3"/>
      <name val="Tahoma"/>
      <family val="2"/>
    </font>
    <font>
      <i/>
      <sz val="11"/>
      <name val="Tahoma"/>
      <family val="2"/>
    </font>
    <font>
      <sz val="11"/>
      <color rgb="FF006100"/>
      <name val="Tahoma"/>
      <family val="2"/>
    </font>
    <font>
      <b/>
      <sz val="11"/>
      <color theme="3"/>
      <name val="Tahoma"/>
      <family val="2"/>
    </font>
    <font>
      <sz val="1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2.5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i/>
      <sz val="11"/>
      <color theme="2"/>
      <name val="Tahoma"/>
      <family val="2"/>
    </font>
    <font>
      <b/>
      <sz val="8"/>
      <color theme="3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horizontal="left" vertical="center" wrapText="1" indent="1"/>
    </xf>
    <xf numFmtId="0" fontId="17" fillId="3" borderId="0">
      <alignment horizontal="left" vertical="center" wrapText="1" readingOrder="2"/>
    </xf>
    <xf numFmtId="0" fontId="11" fillId="2" borderId="2">
      <alignment horizontal="center" vertical="center" readingOrder="2"/>
    </xf>
    <xf numFmtId="0" fontId="11" fillId="0" borderId="4">
      <alignment horizontal="center" vertical="top" readingOrder="2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Border="0" applyAlignment="0" applyProtection="0"/>
    <xf numFmtId="1" fontId="4" fillId="5" borderId="2">
      <alignment horizontal="center" vertical="center"/>
    </xf>
    <xf numFmtId="0" fontId="9" fillId="3" borderId="0" applyNumberFormat="0" applyBorder="0" applyAlignment="0" applyProtection="0">
      <alignment readingOrder="2"/>
    </xf>
    <xf numFmtId="14" fontId="8" fillId="3" borderId="0" applyFont="0" applyFill="0" applyBorder="0">
      <alignment horizontal="left" vertical="center" wrapText="1" indent="1"/>
    </xf>
    <xf numFmtId="164" fontId="8" fillId="3" borderId="0" applyFont="0" applyFill="0" applyBorder="0">
      <alignment horizontal="left" vertical="center" wrapText="1" indent="1"/>
    </xf>
    <xf numFmtId="1" fontId="8" fillId="0" borderId="0" applyFont="0" applyFill="0" applyBorder="0" applyProtection="0">
      <alignment horizontal="center" vertical="center"/>
    </xf>
    <xf numFmtId="1" fontId="8" fillId="0" borderId="3" applyFont="0" applyFill="0">
      <alignment horizontal="center" vertical="center"/>
    </xf>
    <xf numFmtId="1" fontId="3" fillId="6" borderId="2" applyProtection="0">
      <alignment horizontal="center" vertical="center"/>
    </xf>
    <xf numFmtId="1" fontId="3" fillId="4" borderId="2" applyProtection="0">
      <alignment horizontal="center" vertical="center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6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5" applyNumberFormat="0" applyAlignment="0" applyProtection="0"/>
    <xf numFmtId="0" fontId="16" fillId="11" borderId="6" applyNumberFormat="0" applyAlignment="0" applyProtection="0"/>
    <xf numFmtId="0" fontId="7" fillId="11" borderId="5" applyNumberFormat="0" applyAlignment="0" applyProtection="0"/>
    <xf numFmtId="0" fontId="14" fillId="0" borderId="7" applyNumberFormat="0" applyFill="0" applyAlignment="0" applyProtection="0"/>
    <xf numFmtId="0" fontId="3" fillId="12" borderId="8" applyNumberFormat="0" applyAlignment="0" applyProtection="0"/>
    <xf numFmtId="0" fontId="19" fillId="0" borderId="0" applyNumberFormat="0" applyFill="0" applyBorder="0" applyAlignment="0" applyProtection="0"/>
    <xf numFmtId="0" fontId="8" fillId="13" borderId="9" applyNumberFormat="0" applyFont="0" applyAlignment="0" applyProtection="0"/>
    <xf numFmtId="0" fontId="18" fillId="0" borderId="10" applyNumberFormat="0" applyFill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8">
    <xf numFmtId="0" fontId="0" fillId="3" borderId="0" xfId="0">
      <alignment horizontal="left" vertical="center" wrapText="1" indent="1"/>
    </xf>
    <xf numFmtId="0" fontId="1" fillId="3" borderId="0" xfId="0" applyFont="1">
      <alignment horizontal="left" vertical="center" wrapText="1" indent="1"/>
    </xf>
    <xf numFmtId="0" fontId="0" fillId="3" borderId="0" xfId="0" applyAlignment="1">
      <alignment horizontal="right" vertical="center" wrapText="1" indent="1" readingOrder="2"/>
    </xf>
    <xf numFmtId="0" fontId="12" fillId="3" borderId="0" xfId="4" applyFill="1" applyAlignment="1">
      <alignment horizontal="center" vertical="center" readingOrder="2"/>
    </xf>
    <xf numFmtId="0" fontId="0" fillId="3" borderId="0" xfId="0" applyFont="1" applyAlignment="1">
      <alignment horizontal="right" vertical="center" wrapText="1" indent="1" readingOrder="2"/>
    </xf>
    <xf numFmtId="1" fontId="3" fillId="4" borderId="2" xfId="13" applyFont="1" applyAlignment="1">
      <alignment horizontal="center" vertical="center" readingOrder="2"/>
    </xf>
    <xf numFmtId="0" fontId="11" fillId="2" borderId="2" xfId="2" applyFont="1" applyAlignment="1">
      <alignment horizontal="center" vertical="center" readingOrder="2"/>
    </xf>
    <xf numFmtId="1" fontId="3" fillId="6" borderId="2" xfId="12" applyNumberFormat="1" applyFont="1" applyBorder="1" applyAlignment="1">
      <alignment horizontal="center" vertical="center" readingOrder="2"/>
    </xf>
    <xf numFmtId="1" fontId="3" fillId="6" borderId="2" xfId="12" applyFont="1" applyAlignment="1">
      <alignment horizontal="center" vertical="center" readingOrder="2"/>
    </xf>
    <xf numFmtId="1" fontId="4" fillId="5" borderId="2" xfId="6" applyFont="1" applyAlignment="1">
      <alignment horizontal="center" vertical="center" readingOrder="2"/>
    </xf>
    <xf numFmtId="0" fontId="11" fillId="0" borderId="4" xfId="3" applyFont="1" applyAlignment="1">
      <alignment horizontal="center" vertical="top" readingOrder="2"/>
    </xf>
    <xf numFmtId="0" fontId="21" fillId="2" borderId="1" xfId="0" applyFont="1" applyFill="1" applyBorder="1" applyAlignment="1">
      <alignment horizontal="center" vertical="center" readingOrder="2"/>
    </xf>
    <xf numFmtId="0" fontId="0" fillId="3" borderId="0" xfId="0" applyFont="1" applyFill="1" applyBorder="1" applyAlignment="1">
      <alignment horizontal="right" vertical="center" wrapText="1" indent="1" readingOrder="2"/>
    </xf>
    <xf numFmtId="0" fontId="8" fillId="3" borderId="0" xfId="4" applyFont="1" applyFill="1" applyBorder="1" applyAlignment="1">
      <alignment horizontal="center" vertical="center" readingOrder="2"/>
    </xf>
    <xf numFmtId="166" fontId="8" fillId="3" borderId="0" xfId="8" applyNumberFormat="1" applyFont="1" applyFill="1" applyBorder="1" applyAlignment="1">
      <alignment horizontal="right" vertical="center" wrapText="1" indent="1" readingOrder="2"/>
    </xf>
    <xf numFmtId="165" fontId="8" fillId="3" borderId="0" xfId="9" applyNumberFormat="1" applyFont="1" applyFill="1" applyBorder="1" applyAlignment="1">
      <alignment horizontal="right" vertical="center" wrapText="1" indent="1" readingOrder="2"/>
    </xf>
    <xf numFmtId="1" fontId="8" fillId="3" borderId="0" xfId="10" applyFont="1" applyFill="1" applyBorder="1" applyAlignment="1">
      <alignment horizontal="center" vertical="center" readingOrder="2"/>
    </xf>
    <xf numFmtId="0" fontId="0" fillId="3" borderId="0" xfId="0" applyFont="1" applyFill="1" applyBorder="1" applyAlignment="1">
      <alignment horizontal="center" readingOrder="2"/>
    </xf>
    <xf numFmtId="0" fontId="0" fillId="3" borderId="0" xfId="0" applyFont="1" applyFill="1" applyBorder="1" applyAlignment="1">
      <alignment horizontal="right" vertical="center" indent="1" readingOrder="2"/>
    </xf>
    <xf numFmtId="1" fontId="0" fillId="3" borderId="0" xfId="0" applyNumberFormat="1" applyFont="1" applyFill="1" applyBorder="1" applyAlignment="1">
      <alignment horizontal="center" vertical="center" readingOrder="2"/>
    </xf>
    <xf numFmtId="1" fontId="0" fillId="3" borderId="0" xfId="0" applyNumberFormat="1" applyFont="1" applyFill="1" applyBorder="1" applyAlignment="1" applyProtection="1">
      <alignment horizontal="center" vertical="center" readingOrder="2"/>
    </xf>
    <xf numFmtId="1" fontId="0" fillId="3" borderId="0" xfId="0" applyNumberFormat="1" applyFont="1" applyFill="1" applyBorder="1" applyAlignment="1">
      <alignment horizontal="center" readingOrder="2"/>
    </xf>
    <xf numFmtId="0" fontId="0" fillId="3" borderId="0" xfId="0" applyFont="1" applyFill="1" applyBorder="1" applyAlignment="1" applyProtection="1">
      <alignment horizontal="center" vertical="center" readingOrder="2"/>
    </xf>
    <xf numFmtId="0" fontId="0" fillId="3" borderId="0" xfId="0" applyNumberFormat="1" applyFont="1" applyFill="1" applyBorder="1" applyAlignment="1">
      <alignment horizontal="right" vertical="center" indent="1" readingOrder="2"/>
    </xf>
    <xf numFmtId="0" fontId="11" fillId="2" borderId="2" xfId="2" applyFont="1" applyAlignment="1">
      <alignment horizontal="center" vertical="center" readingOrder="2"/>
    </xf>
    <xf numFmtId="0" fontId="17" fillId="3" borderId="0" xfId="1" applyFont="1" applyAlignment="1">
      <alignment horizontal="right" vertical="center" wrapText="1" readingOrder="2"/>
    </xf>
    <xf numFmtId="0" fontId="20" fillId="3" borderId="0" xfId="7" applyFont="1" applyAlignment="1">
      <alignment horizontal="right" vertical="center" readingOrder="2"/>
    </xf>
    <xf numFmtId="0" fontId="11" fillId="0" borderId="4" xfId="3" applyFont="1" applyAlignment="1">
      <alignment horizontal="center" vertical="top" readingOrder="2"/>
    </xf>
  </cellXfs>
  <cellStyles count="49">
    <cellStyle name="20% - Accent1" xfId="28" builtinId="30" customBuiltin="1"/>
    <cellStyle name="20% - Accent2" xfId="31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9" builtinId="31" customBuiltin="1"/>
    <cellStyle name="40% - Accent2" xfId="32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30" builtinId="32" customBuiltin="1"/>
    <cellStyle name="60% - Accent2" xfId="33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12" builtinId="29" customBuiltin="1"/>
    <cellStyle name="Accent2" xfId="13" builtinId="33" customBuiltin="1"/>
    <cellStyle name="Accent3" xfId="6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0" builtinId="3" customBuiltin="1"/>
    <cellStyle name="Comma [0]" xfId="11" builtinId="6" customBuiltin="1"/>
    <cellStyle name="Currency" xfId="14" builtinId="4" customBuiltin="1"/>
    <cellStyle name="Currency [0]" xfId="15" builtinId="7" customBuiltin="1"/>
    <cellStyle name="Explanatory Text" xfId="7" builtinId="53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itle" xfId="1" builtinId="15" customBuiltin="1"/>
    <cellStyle name="Total" xfId="27" builtinId="25" customBuiltin="1"/>
    <cellStyle name="Warning Text" xfId="25" builtinId="11" customBuiltin="1"/>
    <cellStyle name="التاريخ" xfId="8"/>
    <cellStyle name="الوقت" xfId="9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</dxf>
    <dxf>
      <numFmt numFmtId="165" formatCode="[$-F400]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2"/>
    </dxf>
    <dxf>
      <numFmt numFmtId="166" formatCode="dd/mm/yy"/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متتبّع نسبة السكر وضغط الدم" defaultPivotStyle="PivotStyleLight15">
    <tableStyle name="متتبّع نسبة السكر وضغط الدم" pivot="0" count="4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57147</xdr:rowOff>
    </xdr:from>
    <xdr:to>
      <xdr:col>10</xdr:col>
      <xdr:colOff>0</xdr:colOff>
      <xdr:row>0</xdr:row>
      <xdr:rowOff>266697</xdr:rowOff>
    </xdr:to>
    <xdr:grpSp>
      <xdr:nvGrpSpPr>
        <xdr:cNvPr id="8" name="تلميح إدخال البيانات" descr="خصّص قيم القياس لتلبية احتياجاتك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230822725" y="57147"/>
          <a:ext cx="8515350" cy="209550"/>
          <a:chOff x="3248023" y="-3"/>
          <a:chExt cx="6581775" cy="209550"/>
        </a:xfrm>
      </xdr:grpSpPr>
      <xdr:sp macro="" textlink="">
        <xdr:nvSpPr>
          <xdr:cNvPr id="7" name="عمل فني - سطر" descr="أقواس مستديرة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16200000" flipH="1">
            <a:off x="6434136" y="-3186116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1" anchor="t"/>
          <a:lstStyle/>
          <a:p>
            <a:pPr algn="l" rtl="1"/>
            <a:endParaRPr lang="en-US" sz="1600"/>
          </a:p>
        </xdr:txBody>
      </xdr:sp>
      <xdr:sp macro="" textlink="">
        <xdr:nvSpPr>
          <xdr:cNvPr id="4" name="نص التلميح" descr="خصّص قيم القياس لتلبية احتياجاتك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flipH="1">
            <a:off x="5156327" y="34050"/>
            <a:ext cx="2765168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1" anchor="t">
            <a:spAutoFit/>
          </a:bodyPr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+mn-ea"/>
                <a:cs typeface="Tahoma" panose="020B0604030504040204" pitchFamily="34" charset="0"/>
              </a:rPr>
              <a:t>خصّص قيم القياس لتلبية احتياجاتك.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  <a:latin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موصل مستقيم 5" descr="فاصل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1235053094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المستطيل 18" descr="فاصل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230755414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r>
            <a:rPr lang="ar" sz="1100">
              <a:latin typeface="Tahoma" panose="020B0604030504040204" pitchFamily="34" charset="0"/>
              <a:cs typeface="Tahoma" panose="020B0604030504040204" pitchFamily="34" charset="0"/>
            </a:rPr>
            <a:t>
    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نسبة_السكر_وضغط_الدم" displayName="نسبة_السكر_وضغط_الدم" ref="B6:K13" totalsRowCount="1">
  <tableColumns count="10">
    <tableColumn id="1" name="التاريخ" totalsRowLabel="المعدلات" dataDxfId="11" totalsRowDxfId="10"/>
    <tableColumn id="2" name="الوقت" dataDxfId="9" totalsRowDxfId="8"/>
    <tableColumn id="3" name="الحدث" totalsRowDxfId="7"/>
    <tableColumn id="4" name="الانقباضي" totalsRowFunction="average" totalsRowDxfId="6" dataCellStyle="Comma"/>
    <tableColumn id="5" name="الانبساطي" totalsRowFunction="average" totalsRowDxfId="5" dataCellStyle="Comma"/>
    <tableColumn id="6" name="معدّل نبضات القلب" totalsRowFunction="average" totalsRowDxfId="4" dataCellStyle="Comma"/>
    <tableColumn id="10" name="نسبة السكر" totalsRowFunction="average" totalsRowDxfId="3" dataCellStyle="Comma"/>
    <tableColumn id="7" name="المستوى" totalsRowDxfId="2">
      <calculatedColumnFormula>نسبة_السكر_وضغط_الدم[[#This Row],[نسبة السكر]]</calculatedColumnFormula>
    </tableColumn>
    <tableColumn id="9" name="الحالة" totalsRowDxfId="1">
      <calculatedColumnFormula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calculatedColumnFormula>
    </tableColumn>
    <tableColumn id="8" name="الملاحظات" totalsRowDxfId="0"/>
  </tableColumns>
  <tableStyleInfo name="متتبّع نسبة السكر وضغط الدم" showFirstColumn="0" showLastColumn="1" showRowStripes="1" showColumnStripes="0"/>
  <extLst>
    <ext xmlns:x14="http://schemas.microsoft.com/office/spreadsheetml/2009/9/main" uri="{504A1905-F514-4f6f-8877-14C23A59335A}">
      <x14:table altTextSummary="يعرض هذا الجدول التاريخ والوقت والحدث وقراءات ضغط الدم الانقباضي والانبساطي ومعدّل نبضات القلب ونسبة السكر والمستوى والحالة والملاحظات. يتم تحديث المستوى والحالة تلقائياً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13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style="1" customWidth="1"/>
    <col min="2" max="3" width="14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1:11" ht="24.95" customHeight="1" thickBot="1" x14ac:dyDescent="0.25">
      <c r="A1" s="4"/>
      <c r="B1" s="25" t="s">
        <v>0</v>
      </c>
      <c r="C1" s="25"/>
      <c r="D1" s="25"/>
      <c r="E1" s="26" t="s">
        <v>9</v>
      </c>
      <c r="F1" s="26"/>
      <c r="G1" s="26"/>
      <c r="H1" s="26"/>
      <c r="I1" s="26"/>
      <c r="J1" s="26"/>
      <c r="K1" s="4"/>
    </row>
    <row r="2" spans="1:11" ht="24.95" customHeight="1" thickTop="1" thickBot="1" x14ac:dyDescent="0.25">
      <c r="A2" s="4"/>
      <c r="B2" s="25"/>
      <c r="C2" s="25"/>
      <c r="D2" s="25"/>
      <c r="E2" s="24" t="s">
        <v>10</v>
      </c>
      <c r="F2" s="24"/>
      <c r="G2" s="24"/>
      <c r="H2" s="24" t="s">
        <v>16</v>
      </c>
      <c r="I2" s="24"/>
      <c r="J2" s="24"/>
      <c r="K2" s="4"/>
    </row>
    <row r="3" spans="1:11" ht="24.95" customHeight="1" thickTop="1" thickBot="1" x14ac:dyDescent="0.25">
      <c r="A3" s="4"/>
      <c r="B3" s="25"/>
      <c r="C3" s="25"/>
      <c r="D3" s="25"/>
      <c r="E3" s="5">
        <v>120</v>
      </c>
      <c r="F3" s="6" t="s">
        <v>12</v>
      </c>
      <c r="G3" s="7">
        <v>140</v>
      </c>
      <c r="H3" s="8">
        <v>70</v>
      </c>
      <c r="I3" s="5">
        <v>100</v>
      </c>
      <c r="J3" s="9">
        <v>150</v>
      </c>
      <c r="K3" s="4"/>
    </row>
    <row r="4" spans="1:11" ht="24.95" customHeight="1" thickTop="1" thickBot="1" x14ac:dyDescent="0.25">
      <c r="A4" s="4"/>
      <c r="B4" s="25"/>
      <c r="C4" s="25"/>
      <c r="D4" s="25"/>
      <c r="E4" s="5">
        <v>80</v>
      </c>
      <c r="F4" s="6" t="s">
        <v>13</v>
      </c>
      <c r="G4" s="9">
        <v>90</v>
      </c>
      <c r="H4" s="27" t="s">
        <v>17</v>
      </c>
      <c r="I4" s="27" t="s">
        <v>19</v>
      </c>
      <c r="J4" s="27" t="s">
        <v>21</v>
      </c>
      <c r="K4" s="4"/>
    </row>
    <row r="5" spans="1:11" ht="24.95" customHeight="1" thickTop="1" x14ac:dyDescent="0.2">
      <c r="A5" s="4"/>
      <c r="B5" s="25"/>
      <c r="C5" s="25"/>
      <c r="D5" s="25"/>
      <c r="E5" s="10" t="s">
        <v>11</v>
      </c>
      <c r="F5" s="11"/>
      <c r="G5" s="10" t="s">
        <v>14</v>
      </c>
      <c r="H5" s="27"/>
      <c r="I5" s="27"/>
      <c r="J5" s="27"/>
      <c r="K5" s="4"/>
    </row>
    <row r="6" spans="1:11" ht="20.100000000000001" customHeight="1" x14ac:dyDescent="0.2">
      <c r="A6" s="4"/>
      <c r="B6" s="12" t="s">
        <v>1</v>
      </c>
      <c r="C6" s="12" t="s">
        <v>3</v>
      </c>
      <c r="D6" s="2" t="s">
        <v>4</v>
      </c>
      <c r="E6" s="13" t="s">
        <v>12</v>
      </c>
      <c r="F6" s="13" t="s">
        <v>13</v>
      </c>
      <c r="G6" s="13" t="s">
        <v>15</v>
      </c>
      <c r="H6" s="13" t="s">
        <v>18</v>
      </c>
      <c r="I6" s="12" t="s">
        <v>20</v>
      </c>
      <c r="J6" s="13" t="s">
        <v>22</v>
      </c>
      <c r="K6" s="12" t="s">
        <v>23</v>
      </c>
    </row>
    <row r="7" spans="1:11" ht="30" customHeight="1" x14ac:dyDescent="0.2">
      <c r="A7" s="4"/>
      <c r="B7" s="14">
        <f ca="1">TODAY()</f>
        <v>43285</v>
      </c>
      <c r="C7" s="15">
        <v>0.25</v>
      </c>
      <c r="D7" s="12" t="s">
        <v>5</v>
      </c>
      <c r="E7" s="16">
        <v>129</v>
      </c>
      <c r="F7" s="16">
        <v>79</v>
      </c>
      <c r="G7" s="16">
        <v>72</v>
      </c>
      <c r="H7" s="16">
        <v>55</v>
      </c>
      <c r="I7" s="17">
        <f>نسبة_السكر_وضغط_الدم[[#This Row],[نسبة السكر]]</f>
        <v>55</v>
      </c>
      <c r="J7" s="3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منخفض</v>
      </c>
      <c r="K7" s="12"/>
    </row>
    <row r="8" spans="1:11" ht="30" customHeight="1" x14ac:dyDescent="0.2">
      <c r="A8" s="4"/>
      <c r="B8" s="14">
        <f t="shared" ref="B8:B11" ca="1" si="0">TODAY()</f>
        <v>43285</v>
      </c>
      <c r="C8" s="15">
        <v>0.29166666666666669</v>
      </c>
      <c r="D8" s="12" t="s">
        <v>6</v>
      </c>
      <c r="E8" s="16">
        <v>120</v>
      </c>
      <c r="F8" s="16">
        <v>80</v>
      </c>
      <c r="G8" s="16">
        <v>74</v>
      </c>
      <c r="H8" s="16">
        <v>70</v>
      </c>
      <c r="I8" s="17">
        <f>نسبة_السكر_وضغط_الدم[[#This Row],[نسبة السكر]]</f>
        <v>70</v>
      </c>
      <c r="J8" s="3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منخفض</v>
      </c>
      <c r="K8" s="12"/>
    </row>
    <row r="9" spans="1:11" ht="30" customHeight="1" x14ac:dyDescent="0.2">
      <c r="A9" s="4"/>
      <c r="B9" s="14">
        <f t="shared" ca="1" si="0"/>
        <v>43285</v>
      </c>
      <c r="C9" s="15">
        <v>0.375</v>
      </c>
      <c r="D9" s="12" t="s">
        <v>7</v>
      </c>
      <c r="E9" s="16">
        <v>133</v>
      </c>
      <c r="F9" s="16">
        <v>80</v>
      </c>
      <c r="G9" s="16">
        <v>75</v>
      </c>
      <c r="H9" s="16">
        <v>75</v>
      </c>
      <c r="I9" s="17">
        <f>نسبة_السكر_وضغط_الدم[[#This Row],[نسبة السكر]]</f>
        <v>75</v>
      </c>
      <c r="J9" s="3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عادي</v>
      </c>
      <c r="K9" s="12"/>
    </row>
    <row r="10" spans="1:11" ht="30" customHeight="1" x14ac:dyDescent="0.2">
      <c r="A10" s="4"/>
      <c r="B10" s="14">
        <f t="shared" ca="1" si="0"/>
        <v>43285</v>
      </c>
      <c r="C10" s="15">
        <v>0.41666666666666669</v>
      </c>
      <c r="D10" s="12" t="s">
        <v>8</v>
      </c>
      <c r="E10" s="16">
        <v>143</v>
      </c>
      <c r="F10" s="16">
        <v>91</v>
      </c>
      <c r="G10" s="16">
        <v>75</v>
      </c>
      <c r="H10" s="16">
        <v>190</v>
      </c>
      <c r="I10" s="17">
        <f>نسبة_السكر_وضغط_الدم[[#This Row],[نسبة السكر]]</f>
        <v>190</v>
      </c>
      <c r="J10" s="3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مرتفع</v>
      </c>
      <c r="K10" s="12"/>
    </row>
    <row r="11" spans="1:11" ht="30" customHeight="1" x14ac:dyDescent="0.2">
      <c r="A11" s="4"/>
      <c r="B11" s="14">
        <f t="shared" ca="1" si="0"/>
        <v>43285</v>
      </c>
      <c r="C11" s="15">
        <v>0.5</v>
      </c>
      <c r="D11" s="12" t="s">
        <v>6</v>
      </c>
      <c r="E11" s="16">
        <v>141</v>
      </c>
      <c r="F11" s="16">
        <v>84</v>
      </c>
      <c r="G11" s="16">
        <v>70</v>
      </c>
      <c r="H11" s="16">
        <v>140</v>
      </c>
      <c r="I11" s="17">
        <f>نسبة_السكر_وضغط_الدم[[#This Row],[نسبة السكر]]</f>
        <v>140</v>
      </c>
      <c r="J11" s="3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عادي</v>
      </c>
      <c r="K11" s="12"/>
    </row>
    <row r="12" spans="1:11" ht="30" customHeight="1" x14ac:dyDescent="0.2">
      <c r="A12" s="4"/>
      <c r="B12" s="14">
        <f ca="1">TODAY()</f>
        <v>43285</v>
      </c>
      <c r="C12" s="15">
        <v>0.625</v>
      </c>
      <c r="D12" s="12" t="s">
        <v>7</v>
      </c>
      <c r="E12" s="16">
        <v>132</v>
      </c>
      <c r="F12" s="16">
        <v>80</v>
      </c>
      <c r="G12" s="16">
        <v>68</v>
      </c>
      <c r="H12" s="16">
        <v>90</v>
      </c>
      <c r="I12" s="17">
        <f>نسبة_السكر_وضغط_الدم[[#This Row],[نسبة السكر]]</f>
        <v>90</v>
      </c>
      <c r="J12" s="3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عادي</v>
      </c>
      <c r="K12" s="12" t="s">
        <v>24</v>
      </c>
    </row>
    <row r="13" spans="1:11" ht="30" customHeight="1" x14ac:dyDescent="0.2">
      <c r="A13" s="4"/>
      <c r="B13" s="18" t="s">
        <v>2</v>
      </c>
      <c r="C13" s="12"/>
      <c r="D13" s="12"/>
      <c r="E13" s="19">
        <f>SUBTOTAL(101,نسبة_السكر_وضغط_الدم[الانقباضي])</f>
        <v>133</v>
      </c>
      <c r="F13" s="19">
        <f>SUBTOTAL(101,نسبة_السكر_وضغط_الدم[الانبساطي])</f>
        <v>82.333333333333329</v>
      </c>
      <c r="G13" s="20">
        <f>SUBTOTAL(101,نسبة_السكر_وضغط_الدم[معدّل نبضات القلب])</f>
        <v>72.333333333333329</v>
      </c>
      <c r="H13" s="19">
        <f>SUBTOTAL(101,نسبة_السكر_وضغط_الدم[نسبة السكر])</f>
        <v>103.33333333333333</v>
      </c>
      <c r="I13" s="21"/>
      <c r="J13" s="22"/>
      <c r="K13" s="23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س_مرتفعة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0" priority="3">
      <formula>$J7="عادي"</formula>
    </cfRule>
    <cfRule type="expression" dxfId="19" priority="4">
      <formula>$J7="منخفض"</formula>
    </cfRule>
    <cfRule type="expression" dxfId="18" priority="11">
      <formula>$J7="مرتفع"</formula>
    </cfRule>
  </conditionalFormatting>
  <conditionalFormatting sqref="E7:E12">
    <cfRule type="expression" dxfId="17" priority="6">
      <formula>$E7&gt;=الانقباضي_مرتفع</formula>
    </cfRule>
    <cfRule type="expression" dxfId="16" priority="8">
      <formula>OR(E7=القياسي_الانقباضي,E7&lt;الانقباضي_مرتفع)</formula>
    </cfRule>
  </conditionalFormatting>
  <conditionalFormatting sqref="F7:F12">
    <cfRule type="expression" dxfId="15" priority="5">
      <formula>$F7&gt;=الانبساطي_مرتفع</formula>
    </cfRule>
    <cfRule type="expression" dxfId="14" priority="7">
      <formula>OR(F7=القياسي_الانبساطي,F7&lt;الانبساطي_مرتفع)</formula>
    </cfRule>
  </conditionalFormatting>
  <conditionalFormatting sqref="H6:H13">
    <cfRule type="expression" dxfId="13" priority="2">
      <formula>$H$6="نسبة السكر"</formula>
    </cfRule>
  </conditionalFormatting>
  <conditionalFormatting sqref="E6:E13">
    <cfRule type="expression" dxfId="12" priority="1">
      <formula>$E$6="الانقباضي"</formula>
    </cfRule>
  </conditionalFormatting>
  <dataValidations count="21">
    <dataValidation allowBlank="1" showInputMessage="1" showErrorMessage="1" prompt="قم بإنشاء &quot;متتبّع نسبة السكر وضغط الدم&quot; في ورقة العمل هذه. خصّص قيم مقياس نسبة السكر وضغط الدم. أدخل التفاصيل في جدول &quot;نسبة السكر وضغط الدم&quot; بدءاً من الخلية B6" sqref="A1"/>
    <dataValidation allowBlank="1" showInputMessage="1" showErrorMessage="1" prompt="يوجد عنوان ورقة العمل هذه في هذه الخلية. خصّص قيم القياس في الخلايا الموجودة على اليسار" sqref="B1:D5"/>
    <dataValidation allowBlank="1" showInputMessage="1" showErrorMessage="1" prompt="خصّص قراءة &quot;ضغط الدم الانقباضي والانبساطي المستهدف&quot; في الخليتين E3 وE4 و&quot;حد ضغط الدم الانبساطي للاتصال بالطبيب&quot; في الخليتين G3 وG4" sqref="E2:G2"/>
    <dataValidation allowBlank="1" showInputMessage="1" showErrorMessage="1" prompt="خصّص قيم مقياس نسبة السكر المنخفضة والعادية والمرتفعة في الخلية H3 حتى الخلية J3" sqref="H2:J2"/>
    <dataValidation allowBlank="1" showInputMessage="1" showErrorMessage="1" prompt="أدخل &quot;الملاحظات&quot; في هذا العمود أسفل هذا العنوان" sqref="K6"/>
    <dataValidation allowBlank="1" showInputMessage="1" showErrorMessage="1" prompt="أدخل &quot;التاريخ&quot; في هذا العمود أسفل هذا العنوان" sqref="B6"/>
    <dataValidation allowBlank="1" showInputMessage="1" showErrorMessage="1" prompt="أدخل &quot;الوقت&quot; في هذا العمود ضمن هذا العنوان" sqref="C6"/>
    <dataValidation allowBlank="1" showInputMessage="1" showErrorMessage="1" prompt="أدخل &quot;الحدث&quot; في هذا العمود أسفل هذا العنوان" sqref="D6"/>
    <dataValidation allowBlank="1" showInputMessage="1" showErrorMessage="1" prompt="أدخل &quot;ضغط الدم الانقباضي&quot; في هذا العمود أسفل هذا العنوان. سيتم تحديث قراءة تتجاوز الحدود المحددة في الخلية G3 باستخدام لون RGB‏ R=125 G=15 B=34" sqref="E6"/>
    <dataValidation allowBlank="1" showInputMessage="1" showErrorMessage="1" prompt="أدخل &quot;ضغط الدم الانبساطي&quot; في هذا العمود أسفل هذا العنوان. سيتم تحديث قراءة تتجاوز الحدود المحددة في الخلية G4 باستخدام لون RGB‏ R=125 G=15 B=34" sqref="F6"/>
    <dataValidation allowBlank="1" showInputMessage="1" showErrorMessage="1" prompt="أدخل &quot;معدّل نبضات القلب&quot; في هذا العمود أسفل هذا العنوان" sqref="G6"/>
    <dataValidation allowBlank="1" showInputMessage="1" showErrorMessage="1" prompt="أدخل قراءة &quot;نسبة السكر&quot; في هذا العمود أسفل هذا العنوان" sqref="H6"/>
    <dataValidation allowBlank="1" showInputMessage="1" showErrorMessage="1" prompt="يتم تحديث قراءة &quot;شريط البيانات لقياس نسبة السكر&quot; تلقائياً في هذا العمود أسفل هذا العنوان" sqref="I6"/>
    <dataValidation allowBlank="1" showInputMessage="1" showErrorMessage="1" prompt="يتم تحديث الحالة تلقائياً في هذا العمود أسفل هذا العنوان" sqref="J6"/>
    <dataValidation allowBlank="1" showInputMessage="1" showErrorMessage="1" prompt="يوجد &quot;حد ضغط الدم الانبساطي للاتصال بالطبيب&quot; في هذه الخلية" sqref="G4"/>
    <dataValidation allowBlank="1" showInputMessage="1" showErrorMessage="1" prompt="توجد قراءة &quot;ضغط الدم الانقباضي المستهدف&quot; في هذه الخلية" sqref="E3"/>
    <dataValidation allowBlank="1" showInputMessage="1" showErrorMessage="1" prompt="توجد قراءة &quot;ضغط الدم الانبساطي المستهدف&quot; في هذه الخلية" sqref="E4"/>
    <dataValidation allowBlank="1" showInputMessage="1" showErrorMessage="1" prompt="يوجد &quot;حد ضغط الدم الانقباضي للاتصال بالطبيب&quot; في هذه الخلية" sqref="G3"/>
    <dataValidation allowBlank="1" showInputMessage="1" showErrorMessage="1" prompt="توجد قيمة مقياس نسبة السكر المرتفعة في هذه الخلية" sqref="J3"/>
    <dataValidation allowBlank="1" showInputMessage="1" showErrorMessage="1" prompt="توجد قيمة مقياس نسبة السكر المنخفضة في هذه الخلية" sqref="H3"/>
    <dataValidation allowBlank="1" showInputMessage="1" showErrorMessage="1" prompt="توجد قيمة مقياس نسبة السكر العادية في هذه الخلية" sqref="I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س_مرتفعة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نسبة السكر وضغط الدم</vt:lpstr>
      <vt:lpstr>'نسبة السكر وضغط الدم'!Print_Titles</vt:lpstr>
      <vt:lpstr>الانبساطي_مرتفع</vt:lpstr>
      <vt:lpstr>الانقباضي_مرتفع</vt:lpstr>
      <vt:lpstr>العنوان1</vt:lpstr>
      <vt:lpstr>القياسي_الانبساطي</vt:lpstr>
      <vt:lpstr>القياسي_الانقباضي</vt:lpstr>
      <vt:lpstr>س_عادية</vt:lpstr>
      <vt:lpstr>س_مرتفعة</vt:lpstr>
      <vt:lpstr>س_منخفضة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2018-07-04T07:14:24Z</dcterms:created>
  <dcterms:modified xsi:type="dcterms:W3CDTF">2018-07-04T07:14:24Z</dcterms:modified>
</cp:coreProperties>
</file>