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/>
  <workbookPr filterPrivacy="1"/>
  <bookViews>
    <workbookView xWindow="0" yWindow="0" windowWidth="25200" windowHeight="12570"/>
  </bookViews>
  <sheets>
    <sheet name="ميزانية غير ربحية" sheetId="1" r:id="rId1"/>
  </sheets>
  <definedNames>
    <definedName name="FY">'ميزانية غير ربحية'!$G$1</definedName>
  </definedNames>
  <calcPr calcId="152511"/>
</workbook>
</file>

<file path=xl/calcChain.xml><?xml version="1.0" encoding="utf-8"?>
<calcChain xmlns="http://schemas.openxmlformats.org/spreadsheetml/2006/main">
  <c r="M15" i="1" l="1"/>
  <c r="M14" i="1"/>
  <c r="M13" i="1"/>
  <c r="C9" i="1" l="1"/>
  <c r="G25" i="1" l="1"/>
  <c r="F25" i="1"/>
  <c r="E25" i="1"/>
  <c r="D25" i="1"/>
  <c r="C25" i="1"/>
  <c r="G9" i="1"/>
  <c r="F9" i="1"/>
  <c r="E9" i="1"/>
  <c r="D9" i="1"/>
  <c r="G27" i="1" l="1"/>
  <c r="G28" i="1"/>
  <c r="G29" i="1"/>
  <c r="G30" i="1"/>
  <c r="G31" i="1"/>
  <c r="G32" i="1"/>
  <c r="G33" i="1"/>
  <c r="G34" i="1"/>
  <c r="G35" i="1"/>
  <c r="G36" i="1"/>
  <c r="G37" i="1"/>
  <c r="G38" i="1"/>
  <c r="G39" i="1"/>
  <c r="G11" i="1"/>
  <c r="G12" i="1"/>
  <c r="G13" i="1"/>
  <c r="G14" i="1"/>
  <c r="G15" i="1"/>
  <c r="F31" i="1"/>
  <c r="G16" i="1" l="1"/>
  <c r="G40" i="1"/>
  <c r="F27" i="1" l="1"/>
  <c r="F28" i="1"/>
  <c r="F29" i="1"/>
  <c r="F30" i="1"/>
  <c r="F32" i="1"/>
  <c r="F33" i="1"/>
  <c r="F34" i="1"/>
  <c r="F35" i="1"/>
  <c r="F36" i="1"/>
  <c r="F37" i="1"/>
  <c r="F38" i="1"/>
  <c r="F39" i="1"/>
  <c r="D40" i="1"/>
  <c r="E40" i="1"/>
  <c r="C40" i="1"/>
  <c r="F11" i="1"/>
  <c r="F12" i="1"/>
  <c r="F13" i="1"/>
  <c r="F14" i="1"/>
  <c r="F15" i="1"/>
  <c r="D16" i="1"/>
  <c r="E16" i="1"/>
  <c r="C16" i="1"/>
  <c r="F40" i="1" l="1"/>
  <c r="F16" i="1"/>
</calcChain>
</file>

<file path=xl/sharedStrings.xml><?xml version="1.0" encoding="utf-8"?>
<sst xmlns="http://schemas.openxmlformats.org/spreadsheetml/2006/main" count="37" uniqueCount="31">
  <si>
    <t>السنة المالية</t>
  </si>
  <si>
    <t>العائد</t>
  </si>
  <si>
    <t>جمع التبرعات والأحداث</t>
  </si>
  <si>
    <t>المؤسسة</t>
  </si>
  <si>
    <t>التبرعات</t>
  </si>
  <si>
    <t>إيرادات الفوائد</t>
  </si>
  <si>
    <t>الإجماليات</t>
  </si>
  <si>
    <t>السنة السابقة</t>
  </si>
  <si>
    <t>المقترح</t>
  </si>
  <si>
    <t>الفعلي</t>
  </si>
  <si>
    <t>الفرق</t>
  </si>
  <si>
    <t>'+/- السنة السابقة</t>
  </si>
  <si>
    <t>المصاريف</t>
  </si>
  <si>
    <t>الأجور</t>
  </si>
  <si>
    <t>الفوائد</t>
  </si>
  <si>
    <t>الإيجار</t>
  </si>
  <si>
    <t>الأدوات المساعدة</t>
  </si>
  <si>
    <t>السفر والاجتماعات</t>
  </si>
  <si>
    <t>الرسوم المهنية</t>
  </si>
  <si>
    <t>التسويق والإعلانات</t>
  </si>
  <si>
    <t>التأمين</t>
  </si>
  <si>
    <t>الهاتف</t>
  </si>
  <si>
    <t>المعدات</t>
  </si>
  <si>
    <t>التجهيزات</t>
  </si>
  <si>
    <t>البريد</t>
  </si>
  <si>
    <t>ميزانية غير ربحية</t>
  </si>
  <si>
    <t>عائدات متنوعة</t>
  </si>
  <si>
    <t>رسوم ويب (موقع ويب ومساحة الاجتماعات، إلخ.)</t>
  </si>
  <si>
    <t xml:space="preserve"> السنة المالية السابقة</t>
  </si>
  <si>
    <t xml:space="preserve"> القيمة المقترحة للسنة المالية</t>
  </si>
  <si>
    <t xml:space="preserve"> القيمة الفعلية للسنة المالية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</si>
</sst>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#,##0.00;[Red]\(\ #,##0.00\)"/>
    <numFmt numFmtId="166" formatCode="\ ###0.00\ ._-;[Red]\ ###0.00\-\ "/>
    <numFmt numFmtId="167" formatCode="###0.00;[Red]\(\ ###0.00\)"/>
    <numFmt numFmtId="168" formatCode="\ ###0.00\ &quot;ر.س.‏&quot;_-;[Red]\ ###0.00\-\ &quot;ر.س.‏&quot;"/>
    <numFmt numFmtId="169" formatCode="\ ###0.00\ &quot;ر.س.‏&quot;;[Red]\(\ ###0.00\ &quot;ر.س.‏&quot;\)"/>
  </numFmts>
  <fonts count="16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b/>
      <sz val="14"/>
      <color theme="3"/>
      <name val="Calibri"/>
      <family val="2"/>
      <scheme val="minor"/>
    </font>
    <font>
      <sz val="19"/>
      <color theme="3"/>
      <name val="Calibri"/>
      <family val="2"/>
      <scheme val="major"/>
    </font>
    <font>
      <b/>
      <sz val="22"/>
      <color theme="4"/>
      <name val="Calibri"/>
      <family val="2"/>
      <scheme val="major"/>
    </font>
    <font>
      <b/>
      <sz val="19"/>
      <color theme="4"/>
      <name val="Calibri"/>
      <family val="2"/>
      <scheme val="major"/>
    </font>
    <font>
      <b/>
      <sz val="36"/>
      <color theme="3"/>
      <name val="Tahoma"/>
      <family val="2"/>
    </font>
    <font>
      <sz val="11"/>
      <color theme="3"/>
      <name val="Tahoma"/>
      <family val="2"/>
    </font>
    <font>
      <sz val="19"/>
      <color theme="3"/>
      <name val="Tahoma"/>
      <family val="2"/>
    </font>
    <font>
      <b/>
      <sz val="19"/>
      <color theme="4"/>
      <name val="Tahoma"/>
      <family val="2"/>
    </font>
    <font>
      <b/>
      <sz val="14"/>
      <color theme="3"/>
      <name val="Tahoma"/>
      <family val="2"/>
    </font>
    <font>
      <sz val="10"/>
      <color theme="3"/>
      <name val="Tahoma"/>
      <family val="2"/>
    </font>
    <font>
      <b/>
      <sz val="28"/>
      <color theme="3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 applyProtection="0"/>
    <xf numFmtId="0" fontId="5" fillId="0" borderId="0" applyNumberFormat="0" applyBorder="0" applyAlignment="0" applyProtection="0"/>
    <xf numFmtId="0" fontId="4" fillId="2" borderId="0" applyNumberFormat="0" applyBorder="0" applyAlignment="0" applyProtection="0"/>
    <xf numFmtId="0" fontId="6" fillId="0" borderId="0" applyNumberFormat="0" applyAlignment="0" applyProtection="0"/>
    <xf numFmtId="0" fontId="3" fillId="2" borderId="0" applyNumberFormat="0" applyBorder="0" applyProtection="0">
      <alignment horizontal="right"/>
    </xf>
  </cellStyleXfs>
  <cellXfs count="26">
    <xf numFmtId="0" fontId="0" fillId="0" borderId="0" xfId="0"/>
    <xf numFmtId="0" fontId="7" fillId="0" borderId="0" xfId="2" applyFont="1" applyAlignment="1">
      <alignment horizontal="right" readingOrder="2"/>
    </xf>
    <xf numFmtId="0" fontId="8" fillId="0" borderId="0" xfId="0" applyFont="1" applyAlignment="1">
      <alignment horizontal="right" readingOrder="2"/>
    </xf>
    <xf numFmtId="0" fontId="9" fillId="0" borderId="0" xfId="4" applyFont="1" applyFill="1" applyAlignment="1">
      <alignment horizontal="right" readingOrder="2"/>
    </xf>
    <xf numFmtId="0" fontId="10" fillId="0" borderId="0" xfId="5" applyFont="1" applyAlignment="1">
      <alignment horizontal="right" readingOrder="2"/>
    </xf>
    <xf numFmtId="0" fontId="8" fillId="0" borderId="0" xfId="0" applyFont="1" applyFill="1" applyAlignment="1">
      <alignment horizontal="right" readingOrder="2"/>
    </xf>
    <xf numFmtId="0" fontId="11" fillId="0" borderId="0" xfId="6" applyFont="1" applyFill="1" applyAlignment="1">
      <alignment horizontal="right" readingOrder="2"/>
    </xf>
    <xf numFmtId="0" fontId="12" fillId="0" borderId="0" xfId="0" applyFont="1" applyFill="1" applyBorder="1" applyAlignment="1">
      <alignment horizontal="right" vertical="top" readingOrder="2"/>
    </xf>
    <xf numFmtId="0" fontId="12" fillId="0" borderId="0" xfId="0" quotePrefix="1" applyFont="1" applyFill="1" applyBorder="1" applyAlignment="1">
      <alignment horizontal="right" vertical="top" readingOrder="2"/>
    </xf>
    <xf numFmtId="0" fontId="8" fillId="0" borderId="0" xfId="0" applyFont="1" applyFill="1" applyBorder="1" applyAlignment="1">
      <alignment horizontal="right" vertical="center" readingOrder="2"/>
    </xf>
    <xf numFmtId="164" fontId="8" fillId="0" borderId="0" xfId="0" applyNumberFormat="1" applyFont="1" applyFill="1" applyBorder="1" applyAlignment="1">
      <alignment horizontal="right" vertical="center" readingOrder="2"/>
    </xf>
    <xf numFmtId="38" fontId="8" fillId="0" borderId="0" xfId="0" applyNumberFormat="1" applyFont="1" applyFill="1" applyBorder="1" applyAlignment="1">
      <alignment horizontal="right" vertical="center" readingOrder="2"/>
    </xf>
    <xf numFmtId="0" fontId="12" fillId="0" borderId="0" xfId="0" applyFont="1" applyAlignment="1">
      <alignment horizontal="right" vertical="top" readingOrder="2"/>
    </xf>
    <xf numFmtId="0" fontId="13" fillId="0" borderId="0" xfId="2" applyFont="1" applyAlignment="1">
      <alignment horizontal="right" readingOrder="2"/>
    </xf>
    <xf numFmtId="0" fontId="9" fillId="0" borderId="0" xfId="4" applyFont="1" applyFill="1" applyAlignment="1">
      <alignment horizontal="left" readingOrder="2"/>
    </xf>
    <xf numFmtId="165" fontId="8" fillId="0" borderId="0" xfId="0" applyNumberFormat="1" applyFont="1" applyFill="1" applyBorder="1" applyAlignment="1">
      <alignment horizontal="right" vertical="center" readingOrder="2"/>
    </xf>
    <xf numFmtId="0" fontId="12" fillId="0" borderId="0" xfId="0" applyFont="1" applyAlignment="1">
      <alignment horizontal="right" vertical="center" readingOrder="2"/>
    </xf>
    <xf numFmtId="0" fontId="12" fillId="0" borderId="0" xfId="0" applyFont="1" applyFill="1" applyBorder="1" applyAlignment="1">
      <alignment horizontal="right" vertical="center" readingOrder="2"/>
    </xf>
    <xf numFmtId="166" fontId="8" fillId="0" borderId="0" xfId="0" applyNumberFormat="1" applyFont="1" applyFill="1" applyBorder="1" applyAlignment="1">
      <alignment horizontal="right" vertical="center" readingOrder="2"/>
    </xf>
    <xf numFmtId="167" fontId="8" fillId="0" borderId="0" xfId="1" applyNumberFormat="1" applyFont="1" applyFill="1" applyBorder="1" applyAlignment="1">
      <alignment horizontal="right" vertical="center" readingOrder="2"/>
    </xf>
    <xf numFmtId="168" fontId="8" fillId="0" borderId="0" xfId="0" applyNumberFormat="1" applyFont="1" applyFill="1" applyBorder="1" applyAlignment="1">
      <alignment horizontal="right" vertical="center" readingOrder="2"/>
    </xf>
    <xf numFmtId="169" fontId="8" fillId="0" borderId="0" xfId="0" applyNumberFormat="1" applyFont="1" applyFill="1" applyBorder="1" applyAlignment="1">
      <alignment horizontal="right" vertical="center" readingOrder="2"/>
    </xf>
    <xf numFmtId="0" fontId="8" fillId="0" borderId="0" xfId="0" applyFont="1" applyFill="1" applyAlignment="1">
      <alignment horizontal="right" readingOrder="2"/>
    </xf>
    <xf numFmtId="0" fontId="8" fillId="0" borderId="0" xfId="0" applyFont="1" applyFill="1" applyBorder="1" applyAlignment="1">
      <alignment horizontal="right" vertical="center" readingOrder="2"/>
    </xf>
    <xf numFmtId="0" fontId="14" fillId="0" borderId="0" xfId="0" applyFont="1" applyAlignment="1">
      <alignment horizontal="right" readingOrder="2"/>
    </xf>
    <xf numFmtId="0" fontId="15" fillId="0" borderId="0" xfId="0" applyFont="1" applyAlignment="1">
      <alignment horizontal="right" readingOrder="2"/>
    </xf>
  </cellXfs>
  <cellStyles count="7">
    <cellStyle name="Normal" xfId="0" builtinId="0" customBuiltin="1"/>
    <cellStyle name="Percent" xfId="1" builtinId="5"/>
    <cellStyle name="عنوان" xfId="2" builtinId="15" customBuiltin="1"/>
    <cellStyle name="عنوان 1" xfId="3" builtinId="16" customBuiltin="1"/>
    <cellStyle name="عنوان 2" xfId="4" builtinId="17" customBuiltin="1"/>
    <cellStyle name="عنوان 3" xfId="5" builtinId="18" customBuiltin="1"/>
    <cellStyle name="عنوان 4" xfId="6" builtinId="19" customBuiltin="1"/>
  </cellStyles>
  <dxfs count="30">
    <dxf>
      <font>
        <color theme="5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scheme val="none"/>
      </font>
      <numFmt numFmtId="170" formatCode="#,##0.00\ &quot;ر.س.‏&quot;"/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color theme="3"/>
        <name val="Tahoma"/>
        <scheme val="none"/>
      </font>
      <numFmt numFmtId="167" formatCode="###0.00;[Red]\(\ ###0.0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scheme val="none"/>
      </font>
      <numFmt numFmtId="170" formatCode="#,##0.00\ &quot;ر.س.‏&quot;"/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#,##0.00;[Red]\(\ #,##0.0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scheme val="none"/>
      </font>
      <numFmt numFmtId="170" formatCode="#,##0.00\ &quot;ر.س.‏&quot;"/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#,##0.00;[Red]\(\ #,##0.0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scheme val="none"/>
      </font>
      <numFmt numFmtId="170" formatCode="#,##0.00\ &quot;ر.س.‏&quot;"/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#,##0.00;[Red]\(\ #,##0.0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scheme val="none"/>
      </font>
      <numFmt numFmtId="170" formatCode="#,##0.00\ &quot;ر.س.‏&quot;"/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5" formatCode="#,##0.00;[Red]\(\ #,##0.0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ahoma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3"/>
        <name val="Tahoma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scheme val="none"/>
      </font>
      <numFmt numFmtId="168" formatCode="\ ###0.00\ &quot;ر.س.‏&quot;_-;[Red]\ ###0.00\-\ &quot;ر.س.‏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scheme val="none"/>
      </font>
      <numFmt numFmtId="167" formatCode="###0.00;[Red]\(\ ###0.0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numFmt numFmtId="169" formatCode="\ ###0.00\ &quot;ر.س.‏&quot;;[Red]\(\ ###0.00\ &quot;ر.س.‏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scheme val="none"/>
      </font>
      <numFmt numFmtId="167" formatCode="###0.00;[Red]\(\ ###0.0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scheme val="none"/>
      </font>
      <numFmt numFmtId="167" formatCode="###0.00;[Red]\(\ ###0.0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ahom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Tahoma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2"/>
    </dxf>
    <dxf>
      <font>
        <b/>
        <i val="0"/>
        <color theme="3"/>
      </font>
    </dxf>
    <dxf>
      <font>
        <b/>
        <i val="0"/>
        <color theme="2"/>
      </font>
      <fill>
        <patternFill>
          <bgColor theme="3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4"/>
      </font>
      <border diagonalUp="0" diagonalDown="0">
        <left/>
        <right/>
        <top/>
        <bottom style="thick">
          <color theme="3"/>
        </bottom>
        <vertical/>
        <horizontal/>
      </border>
    </dxf>
    <dxf>
      <font>
        <color theme="3" tint="-0.24994659260841701"/>
      </font>
      <border>
        <vertical style="thick">
          <color theme="2"/>
        </vertical>
        <horizontal style="thin">
          <color theme="3" tint="0.39994506668294322"/>
        </horizontal>
      </border>
    </dxf>
  </dxfs>
  <tableStyles count="1" defaultTableStyle="Non-Profit Budget" defaultPivotStyle="PivotStyleMedium9">
    <tableStyle name="Non-Profit Budget" pivot="0" count="4">
      <tableStyleElement type="wholeTable" dxfId="29"/>
      <tableStyleElement type="headerRow" dxfId="28"/>
      <tableStyleElement type="totalRow" dxfId="27"/>
      <tableStyleElement type="firstColumn" dxfId="26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RevenueTable[[#Headers],[العائد]]</c:f>
          <c:strCache>
            <c:ptCount val="1"/>
            <c:pt idx="0">
              <c:v>العائد</c:v>
            </c:pt>
          </c:strCache>
        </c:strRef>
      </c:tx>
      <c:layout>
        <c:manualLayout>
          <c:xMode val="edge"/>
          <c:yMode val="edge"/>
          <c:x val="0.93001399316983846"/>
          <c:y val="4.4321591380024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'ميزانية غير ربحية'!$M$13</c:f>
              <c:strCache>
                <c:ptCount val="1"/>
                <c:pt idx="0">
                  <c:v> السنة المالية السابقة 2011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'ميزانية غير ربحية'!$C$16</c:f>
              <c:numCache>
                <c:formatCode>\ ###0.00\ "ر.س.‏";[Red]\(\ ###0.00\ "ر.س.‏"\)</c:formatCode>
                <c:ptCount val="1"/>
                <c:pt idx="0">
                  <c:v>230000</c:v>
                </c:pt>
              </c:numCache>
            </c:numRef>
          </c:val>
        </c:ser>
        <c:ser>
          <c:idx val="1"/>
          <c:order val="1"/>
          <c:tx>
            <c:strRef>
              <c:f>'ميزانية غير ربحية'!$M$14</c:f>
              <c:strCache>
                <c:ptCount val="1"/>
                <c:pt idx="0">
                  <c:v> القيمة المقترحة للسنة المالية 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'ميزانية غير ربحية'!$D$16</c:f>
              <c:numCache>
                <c:formatCode>\ ###0.00\ "ر.س.‏";[Red]\(\ ###0.00\ "ر.س.‏"\)</c:formatCode>
                <c:ptCount val="1"/>
                <c:pt idx="0">
                  <c:v>290000</c:v>
                </c:pt>
              </c:numCache>
            </c:numRef>
          </c:val>
        </c:ser>
        <c:ser>
          <c:idx val="2"/>
          <c:order val="2"/>
          <c:tx>
            <c:strRef>
              <c:f>'ميزانية غير ربحية'!$M$15</c:f>
              <c:strCache>
                <c:ptCount val="1"/>
                <c:pt idx="0">
                  <c:v> القيمة الفعلية للسنة المالية 2012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'ميزانية غير ربحية'!$E$16</c:f>
              <c:numCache>
                <c:formatCode>\ ###0.00\ "ر.س.‏";[Red]\(\ ###0.00\ "ر.س.‏"\)</c:formatCode>
                <c:ptCount val="1"/>
                <c:pt idx="0">
                  <c:v>250000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240109408"/>
        <c:axId val="240115008"/>
      </c:barChart>
      <c:catAx>
        <c:axId val="240109408"/>
        <c:scaling>
          <c:orientation val="minMax"/>
        </c:scaling>
        <c:delete val="1"/>
        <c:axPos val="r"/>
        <c:numFmt formatCode="General" sourceLinked="0"/>
        <c:majorTickMark val="out"/>
        <c:minorTickMark val="none"/>
        <c:tickLblPos val="nextTo"/>
        <c:crossAx val="240115008"/>
        <c:crosses val="autoZero"/>
        <c:auto val="1"/>
        <c:lblAlgn val="ctr"/>
        <c:lblOffset val="100"/>
        <c:noMultiLvlLbl val="0"/>
      </c:catAx>
      <c:valAx>
        <c:axId val="24011500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###0.00\ &quot;ر.س.‏&quot;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ar-SA"/>
          </a:p>
        </c:txPr>
        <c:crossAx val="2401094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5840750073890857"/>
                <c:y val="0.8903389970990468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cap="none" spc="3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ar-SA" sz="1000" b="0" i="0" cap="none" spc="30" baseline="0">
                      <a:solidFill>
                        <a:schemeClr val="tx2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rPr>
                    <a:t>بالآلاف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none" spc="3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407185509510103"/>
          <c:y val="0.26485702445089104"/>
          <c:w val="0.63654058555970749"/>
          <c:h val="0.1438845144356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2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ar-SA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ExpenseTable[[#Headers],[المصاريف]]</c:f>
          <c:strCache>
            <c:ptCount val="1"/>
            <c:pt idx="0">
              <c:v>المصاريف</c:v>
            </c:pt>
          </c:strCache>
        </c:strRef>
      </c:tx>
      <c:layout>
        <c:manualLayout>
          <c:xMode val="edge"/>
          <c:yMode val="edge"/>
          <c:x val="0.89775357877961237"/>
          <c:y val="4.4321591380024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'ميزانية غير ربحية'!$M$13</c:f>
              <c:strCache>
                <c:ptCount val="1"/>
                <c:pt idx="0">
                  <c:v> السنة المالية السابقة 2011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'ميزانية غير ربحية'!$C$40</c:f>
              <c:numCache>
                <c:formatCode>\ ###0.00\ "ر.س.‏";[Red]\(\ ###0.00\ "ر.س.‏"\)</c:formatCode>
                <c:ptCount val="1"/>
                <c:pt idx="0">
                  <c:v>29500</c:v>
                </c:pt>
              </c:numCache>
            </c:numRef>
          </c:val>
        </c:ser>
        <c:ser>
          <c:idx val="1"/>
          <c:order val="1"/>
          <c:tx>
            <c:strRef>
              <c:f>'ميزانية غير ربحية'!$M$14</c:f>
              <c:strCache>
                <c:ptCount val="1"/>
                <c:pt idx="0">
                  <c:v> القيمة المقترحة للسنة المالية 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'ميزانية غير ربحية'!$D$40</c:f>
              <c:numCache>
                <c:formatCode>\ ###0.00\ "ر.س.‏";[Red]\(\ ###0.00\ "ر.س.‏"\)</c:formatCode>
                <c:ptCount val="1"/>
                <c:pt idx="0">
                  <c:v>46700</c:v>
                </c:pt>
              </c:numCache>
            </c:numRef>
          </c:val>
        </c:ser>
        <c:ser>
          <c:idx val="2"/>
          <c:order val="2"/>
          <c:tx>
            <c:strRef>
              <c:f>'ميزانية غير ربحية'!$M$15</c:f>
              <c:strCache>
                <c:ptCount val="1"/>
                <c:pt idx="0">
                  <c:v> القيمة الفعلية للسنة المالية 2012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'ميزانية غير ربحية'!$E$40</c:f>
              <c:numCache>
                <c:formatCode>\ ###0.00\ "ر.س.‏";[Red]\(\ ###0.00\ "ر.س.‏"\)</c:formatCode>
                <c:ptCount val="1"/>
                <c:pt idx="0">
                  <c:v>47750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240117808"/>
        <c:axId val="240113328"/>
      </c:barChart>
      <c:catAx>
        <c:axId val="240117808"/>
        <c:scaling>
          <c:orientation val="minMax"/>
        </c:scaling>
        <c:delete val="1"/>
        <c:axPos val="r"/>
        <c:numFmt formatCode="General" sourceLinked="0"/>
        <c:majorTickMark val="out"/>
        <c:minorTickMark val="none"/>
        <c:tickLblPos val="nextTo"/>
        <c:crossAx val="240113328"/>
        <c:crosses val="autoZero"/>
        <c:auto val="1"/>
        <c:lblAlgn val="ctr"/>
        <c:lblOffset val="100"/>
        <c:noMultiLvlLbl val="0"/>
      </c:catAx>
      <c:valAx>
        <c:axId val="24011332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###0.00\ &quot;ر.س.‏&quot;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ar-SA"/>
          </a:p>
        </c:txPr>
        <c:crossAx val="24011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945424507147813"/>
          <c:y val="0.26485702445089104"/>
          <c:w val="0.60323951264076447"/>
          <c:h val="0.1438845144356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2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ar-SA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tx1"/>
    </cs:fontRef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tx1"/>
    </cs:fontRef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73914</xdr:colOff>
      <xdr:row>1</xdr:row>
      <xdr:rowOff>228600</xdr:rowOff>
    </xdr:from>
    <xdr:to>
      <xdr:col>7</xdr:col>
      <xdr:colOff>95250</xdr:colOff>
      <xdr:row>7</xdr:row>
      <xdr:rowOff>209550</xdr:rowOff>
    </xdr:to>
    <xdr:graphicFrame macro="">
      <xdr:nvGraphicFramePr>
        <xdr:cNvPr id="3" name="Revenue" descr="Bar chart comparing Prior, Proposed and Actual revenue for the fiscal year." title="Reven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73914</xdr:colOff>
      <xdr:row>18</xdr:row>
      <xdr:rowOff>38100</xdr:rowOff>
    </xdr:from>
    <xdr:to>
      <xdr:col>7</xdr:col>
      <xdr:colOff>95250</xdr:colOff>
      <xdr:row>24</xdr:row>
      <xdr:rowOff>19050</xdr:rowOff>
    </xdr:to>
    <xdr:graphicFrame macro="">
      <xdr:nvGraphicFramePr>
        <xdr:cNvPr id="7" name="Revenue" descr="Bar chart comparing Prior, Proposed and Actual revenue for the fiscal year." title="Revenu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RevenueTable" displayName="RevenueTable" ref="B10:G16" totalsRowCount="1" headerRowDxfId="25" dataDxfId="24" totalsRowDxfId="23">
  <tableColumns count="6">
    <tableColumn id="1" name="العائد" totalsRowLabel="الإجماليات" dataDxfId="22" totalsRowDxfId="21"/>
    <tableColumn id="2" name="السنة السابقة" totalsRowFunction="sum" dataDxfId="20" dataCellStyle="Percent"/>
    <tableColumn id="3" name="المقترح" totalsRowFunction="sum" dataDxfId="19" dataCellStyle="Percent"/>
    <tableColumn id="4" name="الفعلي" totalsRowFunction="sum" totalsRowDxfId="18"/>
    <tableColumn id="5" name="الفرق" totalsRowFunction="sum" dataDxfId="17" dataCellStyle="Percent">
      <calculatedColumnFormula>RevenueTable[[#This Row],[الفعلي]]-RevenueTable[[#This Row],[المقترح]]</calculatedColumnFormula>
    </tableColumn>
    <tableColumn id="6" name="'+/- السنة السابقة" totalsRowFunction="min" totalsRowDxfId="16">
      <calculatedColumnFormula>RevenueTable[[#This Row],[الفعلي]]-RevenueTable[[#This Row],[السنة السابقة]]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Revenue" altTextSummary="List of revenue and totals for the prior, proposed, actual fiscal year along with the variance and difference between prior year and actual budget amounts. "/>
    </ext>
  </extLst>
</table>
</file>

<file path=xl/tables/table2.xml><?xml version="1.0" encoding="utf-8"?>
<table xmlns="http://schemas.openxmlformats.org/spreadsheetml/2006/main" id="2" name="ExpenseTable" displayName="ExpenseTable" ref="B26:G40" totalsRowCount="1" headerRowDxfId="15" dataDxfId="14" totalsRowDxfId="13">
  <tableColumns count="6">
    <tableColumn id="1" name="المصاريف" totalsRowLabel="الإجماليات" dataDxfId="12" totalsRowDxfId="11"/>
    <tableColumn id="2" name="السنة السابقة" totalsRowFunction="sum" dataDxfId="10" totalsRowDxfId="9"/>
    <tableColumn id="3" name="المقترح" totalsRowFunction="sum" dataDxfId="8" totalsRowDxfId="7"/>
    <tableColumn id="4" name="الفعلي" totalsRowFunction="sum" dataDxfId="6" totalsRowDxfId="5"/>
    <tableColumn id="5" name="الفرق" totalsRowFunction="sum" dataDxfId="4" totalsRowDxfId="3">
      <calculatedColumnFormula>ExpenseTable[[#This Row],[الفعلي]]-ExpenseTable[[#This Row],[المقترح]]</calculatedColumnFormula>
    </tableColumn>
    <tableColumn id="6" name="'+/- السنة السابقة" totalsRowFunction="sum" dataDxfId="2" totalsRowDxfId="1" dataCellStyle="Percent">
      <calculatedColumnFormula>ExpenseTable[[#This Row],[الفعلي]]-ExpenseTable[[#This Row],[السنة السابقة]]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Revenue" altTextSummary="List of expenses and totals for the prior, proposed, actual fiscal year along with the variance and difference between prior year and actual budget amounts. "/>
    </ext>
  </extLst>
</table>
</file>

<file path=xl/theme/theme1.xml><?xml version="1.0" encoding="utf-8"?>
<a:theme xmlns:a="http://schemas.openxmlformats.org/drawingml/2006/main" name="Office Theme">
  <a:themeElements>
    <a:clrScheme name="Non Profit Budget">
      <a:dk1>
        <a:sysClr val="windowText" lastClr="000000"/>
      </a:dk1>
      <a:lt1>
        <a:sysClr val="window" lastClr="FFFFFF"/>
      </a:lt1>
      <a:dk2>
        <a:srgbClr val="47403C"/>
      </a:dk2>
      <a:lt2>
        <a:srgbClr val="FDFDFB"/>
      </a:lt2>
      <a:accent1>
        <a:srgbClr val="73B5C2"/>
      </a:accent1>
      <a:accent2>
        <a:srgbClr val="F47247"/>
      </a:accent2>
      <a:accent3>
        <a:srgbClr val="80C077"/>
      </a:accent3>
      <a:accent4>
        <a:srgbClr val="AD7A99"/>
      </a:accent4>
      <a:accent5>
        <a:srgbClr val="EBA91C"/>
      </a:accent5>
      <a:accent6>
        <a:srgbClr val="F08690"/>
      </a:accent6>
      <a:hlink>
        <a:srgbClr val="74ACDC"/>
      </a:hlink>
      <a:folHlink>
        <a:srgbClr val="AD7A99"/>
      </a:folHlink>
    </a:clrScheme>
    <a:fontScheme name="Non Profit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M40"/>
  <sheetViews>
    <sheetView showGridLines="0" rightToLeft="1" tabSelected="1" zoomScaleNormal="100" workbookViewId="0"/>
  </sheetViews>
  <sheetFormatPr defaultRowHeight="24" customHeight="1" x14ac:dyDescent="0.2"/>
  <cols>
    <col min="1" max="1" width="2.85546875" style="2" customWidth="1"/>
    <col min="2" max="2" width="46.28515625" style="2" customWidth="1"/>
    <col min="3" max="7" width="26.7109375" style="2" customWidth="1"/>
    <col min="8" max="8" width="2.85546875" style="2" customWidth="1"/>
    <col min="9" max="16384" width="9.140625" style="2"/>
  </cols>
  <sheetData>
    <row r="1" spans="2:13" ht="58.5" customHeight="1" x14ac:dyDescent="0.45">
      <c r="B1" s="13" t="s">
        <v>25</v>
      </c>
      <c r="F1" s="14" t="s">
        <v>0</v>
      </c>
      <c r="G1" s="4">
        <v>2012</v>
      </c>
    </row>
    <row r="2" spans="2:13" ht="24" customHeight="1" x14ac:dyDescent="0.55000000000000004">
      <c r="B2" s="1"/>
      <c r="F2" s="3"/>
      <c r="G2" s="4"/>
    </row>
    <row r="4" spans="2:13" ht="24" customHeight="1" x14ac:dyDescent="0.2">
      <c r="M4" s="25"/>
    </row>
    <row r="5" spans="2:13" ht="24" customHeight="1" x14ac:dyDescent="0.2">
      <c r="M5" s="25"/>
    </row>
    <row r="6" spans="2:13" ht="24" customHeight="1" x14ac:dyDescent="0.2">
      <c r="M6" s="25"/>
    </row>
    <row r="7" spans="2:13" ht="24" customHeight="1" x14ac:dyDescent="0.2">
      <c r="M7" s="25"/>
    </row>
    <row r="8" spans="2:13" ht="24" customHeight="1" x14ac:dyDescent="0.2">
      <c r="M8" s="25"/>
    </row>
    <row r="9" spans="2:13" ht="24" customHeight="1" x14ac:dyDescent="0.25">
      <c r="B9" s="5"/>
      <c r="C9" s="6" t="str">
        <f>CONCATENATE("السنة المالية ",FY-1)</f>
        <v>السنة المالية 2011</v>
      </c>
      <c r="D9" s="6" t="str">
        <f>CONCATENATE("السنة المالية ",FY)</f>
        <v>السنة المالية 2012</v>
      </c>
      <c r="E9" s="6" t="str">
        <f>CONCATENATE("السنة المالية ",FY)</f>
        <v>السنة المالية 2012</v>
      </c>
      <c r="F9" s="6" t="str">
        <f>CONCATENATE("السنة المالية ",FY)</f>
        <v>السنة المالية 2012</v>
      </c>
      <c r="G9" s="6" t="str">
        <f>CONCATENATE("السنة المالية ",FY)</f>
        <v>السنة المالية 2012</v>
      </c>
      <c r="M9" s="24" t="s">
        <v>28</v>
      </c>
    </row>
    <row r="10" spans="2:13" ht="24" customHeight="1" x14ac:dyDescent="0.2">
      <c r="B10" s="7" t="s">
        <v>1</v>
      </c>
      <c r="C10" s="7" t="s">
        <v>7</v>
      </c>
      <c r="D10" s="7" t="s">
        <v>8</v>
      </c>
      <c r="E10" s="7" t="s">
        <v>9</v>
      </c>
      <c r="F10" s="7" t="s">
        <v>10</v>
      </c>
      <c r="G10" s="8" t="s">
        <v>11</v>
      </c>
      <c r="M10" s="24" t="s">
        <v>29</v>
      </c>
    </row>
    <row r="11" spans="2:13" ht="24" customHeight="1" x14ac:dyDescent="0.2">
      <c r="B11" s="17" t="s">
        <v>2</v>
      </c>
      <c r="C11" s="19">
        <v>150000</v>
      </c>
      <c r="D11" s="19">
        <v>200000</v>
      </c>
      <c r="E11" s="19">
        <v>180000</v>
      </c>
      <c r="F11" s="18">
        <f>RevenueTable[[#This Row],[الفعلي]]-RevenueTable[[#This Row],[المقترح]]</f>
        <v>-20000</v>
      </c>
      <c r="G11" s="19">
        <f>RevenueTable[[#This Row],[الفعلي]]-RevenueTable[[#This Row],[السنة السابقة]]</f>
        <v>30000</v>
      </c>
      <c r="M11" s="24" t="s">
        <v>30</v>
      </c>
    </row>
    <row r="12" spans="2:13" ht="24" customHeight="1" x14ac:dyDescent="0.2">
      <c r="B12" s="17" t="s">
        <v>3</v>
      </c>
      <c r="C12" s="19">
        <v>50000</v>
      </c>
      <c r="D12" s="19">
        <v>50000</v>
      </c>
      <c r="E12" s="19">
        <v>50000</v>
      </c>
      <c r="F12" s="19">
        <f>RevenueTable[[#This Row],[الفعلي]]-RevenueTable[[#This Row],[المقترح]]</f>
        <v>0</v>
      </c>
      <c r="G12" s="19">
        <f>RevenueTable[[#This Row],[الفعلي]]-RevenueTable[[#This Row],[السنة السابقة]]</f>
        <v>0</v>
      </c>
      <c r="M12" s="24"/>
    </row>
    <row r="13" spans="2:13" ht="24" customHeight="1" x14ac:dyDescent="0.2">
      <c r="B13" s="17" t="s">
        <v>4</v>
      </c>
      <c r="C13" s="19">
        <v>30000</v>
      </c>
      <c r="D13" s="19">
        <v>40000</v>
      </c>
      <c r="E13" s="19">
        <v>20000</v>
      </c>
      <c r="F13" s="18">
        <f>RevenueTable[[#This Row],[الفعلي]]-RevenueTable[[#This Row],[المقترح]]</f>
        <v>-20000</v>
      </c>
      <c r="G13" s="18">
        <f>RevenueTable[[#This Row],[الفعلي]]-RevenueTable[[#This Row],[السنة السابقة]]</f>
        <v>-10000</v>
      </c>
      <c r="M13" s="24" t="str">
        <f>CONCATENATE(M9," ",FY-1)</f>
        <v xml:space="preserve"> السنة المالية السابقة 2011</v>
      </c>
    </row>
    <row r="14" spans="2:13" ht="24" customHeight="1" x14ac:dyDescent="0.2">
      <c r="B14" s="17" t="s">
        <v>5</v>
      </c>
      <c r="C14" s="15"/>
      <c r="D14" s="15"/>
      <c r="E14" s="15"/>
      <c r="F14" s="19">
        <f>RevenueTable[[#This Row],[الفعلي]]-RevenueTable[[#This Row],[المقترح]]</f>
        <v>0</v>
      </c>
      <c r="G14" s="19">
        <f>RevenueTable[[#This Row],[الفعلي]]-RevenueTable[[#This Row],[السنة السابقة]]</f>
        <v>0</v>
      </c>
      <c r="M14" s="24" t="str">
        <f>CONCATENATE(M10," ",FY)</f>
        <v xml:space="preserve"> القيمة المقترحة للسنة المالية 2012</v>
      </c>
    </row>
    <row r="15" spans="2:13" ht="24" customHeight="1" x14ac:dyDescent="0.2">
      <c r="B15" s="17" t="s">
        <v>26</v>
      </c>
      <c r="C15" s="15"/>
      <c r="D15" s="15"/>
      <c r="E15" s="15"/>
      <c r="F15" s="19">
        <f>RevenueTable[[#This Row],[الفعلي]]-RevenueTable[[#This Row],[المقترح]]</f>
        <v>0</v>
      </c>
      <c r="G15" s="19">
        <f>RevenueTable[[#This Row],[الفعلي]]-RevenueTable[[#This Row],[السنة السابقة]]</f>
        <v>0</v>
      </c>
      <c r="M15" s="24" t="str">
        <f>CONCATENATE(M11," ",FY)</f>
        <v xml:space="preserve"> القيمة الفعلية للسنة المالية 2012</v>
      </c>
    </row>
    <row r="16" spans="2:13" ht="24" customHeight="1" x14ac:dyDescent="0.2">
      <c r="B16" s="17" t="s">
        <v>6</v>
      </c>
      <c r="C16" s="21">
        <f>SUBTOTAL(109,RevenueTable[السنة السابقة])</f>
        <v>230000</v>
      </c>
      <c r="D16" s="21">
        <f>SUBTOTAL(109,RevenueTable[المقترح])</f>
        <v>290000</v>
      </c>
      <c r="E16" s="21">
        <f>SUBTOTAL(109,RevenueTable[الفعلي])</f>
        <v>250000</v>
      </c>
      <c r="F16" s="20">
        <f>SUBTOTAL(109,RevenueTable[الفرق])</f>
        <v>-40000</v>
      </c>
      <c r="G16" s="20">
        <f>SUBTOTAL(105,RevenueTable[''+/- السنة السابقة])</f>
        <v>-10000</v>
      </c>
    </row>
    <row r="17" spans="2:7" s="5" customFormat="1" ht="24" customHeight="1" x14ac:dyDescent="0.2">
      <c r="B17" s="23"/>
      <c r="C17" s="23"/>
      <c r="D17" s="23"/>
      <c r="E17" s="23"/>
      <c r="F17" s="23"/>
      <c r="G17" s="23"/>
    </row>
    <row r="18" spans="2:7" s="5" customFormat="1" ht="24" customHeight="1" x14ac:dyDescent="0.2">
      <c r="B18" s="9"/>
      <c r="C18" s="10"/>
      <c r="D18" s="10"/>
      <c r="E18" s="10"/>
      <c r="F18" s="10"/>
      <c r="G18" s="11"/>
    </row>
    <row r="19" spans="2:7" s="5" customFormat="1" ht="24" customHeight="1" x14ac:dyDescent="0.2">
      <c r="B19" s="9"/>
      <c r="C19" s="10"/>
      <c r="D19" s="10"/>
      <c r="E19" s="10"/>
      <c r="F19" s="10"/>
      <c r="G19" s="11"/>
    </row>
    <row r="20" spans="2:7" s="5" customFormat="1" ht="24" customHeight="1" x14ac:dyDescent="0.2">
      <c r="B20" s="9"/>
      <c r="C20" s="10"/>
      <c r="D20" s="10"/>
      <c r="E20" s="10"/>
      <c r="F20" s="10"/>
      <c r="G20" s="11"/>
    </row>
    <row r="21" spans="2:7" s="5" customFormat="1" ht="24" customHeight="1" x14ac:dyDescent="0.2">
      <c r="B21" s="9"/>
      <c r="C21" s="10"/>
      <c r="D21" s="10"/>
      <c r="E21" s="10"/>
      <c r="F21" s="10"/>
      <c r="G21" s="11"/>
    </row>
    <row r="22" spans="2:7" s="5" customFormat="1" ht="24" customHeight="1" x14ac:dyDescent="0.2">
      <c r="B22" s="22"/>
      <c r="C22" s="22"/>
      <c r="D22" s="22"/>
      <c r="E22" s="22"/>
      <c r="F22" s="22"/>
    </row>
    <row r="25" spans="2:7" ht="24" customHeight="1" x14ac:dyDescent="0.25">
      <c r="C25" s="6" t="str">
        <f>CONCATENATE("السنة المالية ",FY-1)</f>
        <v>السنة المالية 2011</v>
      </c>
      <c r="D25" s="6" t="str">
        <f>CONCATENATE("السنة المالية ",FY)</f>
        <v>السنة المالية 2012</v>
      </c>
      <c r="E25" s="6" t="str">
        <f>CONCATENATE("السنة المالية ",FY)</f>
        <v>السنة المالية 2012</v>
      </c>
      <c r="F25" s="6" t="str">
        <f>CONCATENATE("السنة المالية ",FY)</f>
        <v>السنة المالية 2012</v>
      </c>
      <c r="G25" s="6" t="str">
        <f>CONCATENATE("السنة المالية ",FY)</f>
        <v>السنة المالية 2012</v>
      </c>
    </row>
    <row r="26" spans="2:7" ht="24" customHeight="1" x14ac:dyDescent="0.2">
      <c r="B26" s="12" t="s">
        <v>12</v>
      </c>
      <c r="C26" s="7" t="s">
        <v>7</v>
      </c>
      <c r="D26" s="7" t="s">
        <v>8</v>
      </c>
      <c r="E26" s="7" t="s">
        <v>9</v>
      </c>
      <c r="F26" s="7" t="s">
        <v>10</v>
      </c>
      <c r="G26" s="8" t="s">
        <v>11</v>
      </c>
    </row>
    <row r="27" spans="2:7" ht="24" customHeight="1" x14ac:dyDescent="0.2">
      <c r="B27" s="16" t="s">
        <v>13</v>
      </c>
      <c r="C27" s="19">
        <v>15000</v>
      </c>
      <c r="D27" s="19">
        <v>30000</v>
      </c>
      <c r="E27" s="19">
        <v>30000</v>
      </c>
      <c r="F27" s="19">
        <f>ExpenseTable[[#This Row],[الفعلي]]-ExpenseTable[[#This Row],[المقترح]]</f>
        <v>0</v>
      </c>
      <c r="G27" s="19">
        <f>ExpenseTable[[#This Row],[الفعلي]]-ExpenseTable[[#This Row],[السنة السابقة]]</f>
        <v>15000</v>
      </c>
    </row>
    <row r="28" spans="2:7" ht="24" customHeight="1" x14ac:dyDescent="0.2">
      <c r="B28" s="16" t="s">
        <v>14</v>
      </c>
      <c r="C28" s="19">
        <v>5000</v>
      </c>
      <c r="D28" s="19">
        <v>7500</v>
      </c>
      <c r="E28" s="19">
        <v>7800</v>
      </c>
      <c r="F28" s="19">
        <f>ExpenseTable[[#This Row],[الفعلي]]-ExpenseTable[[#This Row],[المقترح]]</f>
        <v>300</v>
      </c>
      <c r="G28" s="19">
        <f>ExpenseTable[[#This Row],[الفعلي]]-ExpenseTable[[#This Row],[السنة السابقة]]</f>
        <v>2800</v>
      </c>
    </row>
    <row r="29" spans="2:7" ht="24" customHeight="1" x14ac:dyDescent="0.2">
      <c r="B29" s="16" t="s">
        <v>15</v>
      </c>
      <c r="C29" s="19">
        <v>6000</v>
      </c>
      <c r="D29" s="19">
        <v>6000</v>
      </c>
      <c r="E29" s="19">
        <v>6000</v>
      </c>
      <c r="F29" s="19">
        <f>ExpenseTable[[#This Row],[الفعلي]]-ExpenseTable[[#This Row],[المقترح]]</f>
        <v>0</v>
      </c>
      <c r="G29" s="19">
        <f>ExpenseTable[[#This Row],[الفعلي]]-ExpenseTable[[#This Row],[السنة السابقة]]</f>
        <v>0</v>
      </c>
    </row>
    <row r="30" spans="2:7" ht="24" customHeight="1" x14ac:dyDescent="0.2">
      <c r="B30" s="16" t="s">
        <v>16</v>
      </c>
      <c r="C30" s="19">
        <v>1000</v>
      </c>
      <c r="D30" s="19">
        <v>1200</v>
      </c>
      <c r="E30" s="19">
        <v>1150</v>
      </c>
      <c r="F30" s="18">
        <f>ExpenseTable[[#This Row],[الفعلي]]-ExpenseTable[[#This Row],[المقترح]]</f>
        <v>-50</v>
      </c>
      <c r="G30" s="19">
        <f>ExpenseTable[[#This Row],[الفعلي]]-ExpenseTable[[#This Row],[السنة السابقة]]</f>
        <v>150</v>
      </c>
    </row>
    <row r="31" spans="2:7" ht="24" customHeight="1" x14ac:dyDescent="0.2">
      <c r="B31" s="16" t="s">
        <v>17</v>
      </c>
      <c r="C31" s="19">
        <v>2500</v>
      </c>
      <c r="D31" s="19">
        <v>2000</v>
      </c>
      <c r="E31" s="19">
        <v>2800</v>
      </c>
      <c r="F31" s="15">
        <f>ExpenseTable[[#This Row],[الفعلي]]-ExpenseTable[[#This Row],[المقترح]]</f>
        <v>800</v>
      </c>
      <c r="G31" s="19">
        <f>ExpenseTable[[#This Row],[الفعلي]]-ExpenseTable[[#This Row],[السنة السابقة]]</f>
        <v>300</v>
      </c>
    </row>
    <row r="32" spans="2:7" ht="24" customHeight="1" x14ac:dyDescent="0.2">
      <c r="B32" s="16" t="s">
        <v>18</v>
      </c>
      <c r="C32" s="15"/>
      <c r="D32" s="15"/>
      <c r="E32" s="15"/>
      <c r="F32" s="15">
        <f>ExpenseTable[[#This Row],[الفعلي]]-ExpenseTable[[#This Row],[المقترح]]</f>
        <v>0</v>
      </c>
      <c r="G32" s="19">
        <f>ExpenseTable[[#This Row],[الفعلي]]-ExpenseTable[[#This Row],[السنة السابقة]]</f>
        <v>0</v>
      </c>
    </row>
    <row r="33" spans="2:7" ht="24" customHeight="1" x14ac:dyDescent="0.2">
      <c r="B33" s="16" t="s">
        <v>19</v>
      </c>
      <c r="C33" s="15"/>
      <c r="D33" s="15"/>
      <c r="E33" s="15"/>
      <c r="F33" s="15">
        <f>ExpenseTable[[#This Row],[الفعلي]]-ExpenseTable[[#This Row],[المقترح]]</f>
        <v>0</v>
      </c>
      <c r="G33" s="19">
        <f>ExpenseTable[[#This Row],[الفعلي]]-ExpenseTable[[#This Row],[السنة السابقة]]</f>
        <v>0</v>
      </c>
    </row>
    <row r="34" spans="2:7" ht="24" customHeight="1" x14ac:dyDescent="0.2">
      <c r="B34" s="16" t="s">
        <v>20</v>
      </c>
      <c r="C34" s="15"/>
      <c r="D34" s="15"/>
      <c r="E34" s="15"/>
      <c r="F34" s="15">
        <f>ExpenseTable[[#This Row],[الفعلي]]-ExpenseTable[[#This Row],[المقترح]]</f>
        <v>0</v>
      </c>
      <c r="G34" s="19">
        <f>ExpenseTable[[#This Row],[الفعلي]]-ExpenseTable[[#This Row],[السنة السابقة]]</f>
        <v>0</v>
      </c>
    </row>
    <row r="35" spans="2:7" ht="24" customHeight="1" x14ac:dyDescent="0.2">
      <c r="B35" s="16" t="s">
        <v>21</v>
      </c>
      <c r="C35" s="15"/>
      <c r="D35" s="15"/>
      <c r="E35" s="15"/>
      <c r="F35" s="15">
        <f>ExpenseTable[[#This Row],[الفعلي]]-ExpenseTable[[#This Row],[المقترح]]</f>
        <v>0</v>
      </c>
      <c r="G35" s="19">
        <f>ExpenseTable[[#This Row],[الفعلي]]-ExpenseTable[[#This Row],[السنة السابقة]]</f>
        <v>0</v>
      </c>
    </row>
    <row r="36" spans="2:7" ht="24" customHeight="1" x14ac:dyDescent="0.2">
      <c r="B36" s="16" t="s">
        <v>27</v>
      </c>
      <c r="C36" s="15"/>
      <c r="D36" s="15"/>
      <c r="E36" s="15"/>
      <c r="F36" s="15">
        <f>ExpenseTable[[#This Row],[الفعلي]]-ExpenseTable[[#This Row],[المقترح]]</f>
        <v>0</v>
      </c>
      <c r="G36" s="19">
        <f>ExpenseTable[[#This Row],[الفعلي]]-ExpenseTable[[#This Row],[السنة السابقة]]</f>
        <v>0</v>
      </c>
    </row>
    <row r="37" spans="2:7" ht="24" customHeight="1" x14ac:dyDescent="0.2">
      <c r="B37" s="16" t="s">
        <v>22</v>
      </c>
      <c r="C37" s="15"/>
      <c r="D37" s="15"/>
      <c r="E37" s="15"/>
      <c r="F37" s="15">
        <f>ExpenseTable[[#This Row],[الفعلي]]-ExpenseTable[[#This Row],[المقترح]]</f>
        <v>0</v>
      </c>
      <c r="G37" s="19">
        <f>ExpenseTable[[#This Row],[الفعلي]]-ExpenseTable[[#This Row],[السنة السابقة]]</f>
        <v>0</v>
      </c>
    </row>
    <row r="38" spans="2:7" ht="24" customHeight="1" x14ac:dyDescent="0.2">
      <c r="B38" s="16" t="s">
        <v>23</v>
      </c>
      <c r="C38" s="15"/>
      <c r="D38" s="15"/>
      <c r="E38" s="15"/>
      <c r="F38" s="15">
        <f>ExpenseTable[[#This Row],[الفعلي]]-ExpenseTable[[#This Row],[المقترح]]</f>
        <v>0</v>
      </c>
      <c r="G38" s="19">
        <f>ExpenseTable[[#This Row],[الفعلي]]-ExpenseTable[[#This Row],[السنة السابقة]]</f>
        <v>0</v>
      </c>
    </row>
    <row r="39" spans="2:7" ht="24" customHeight="1" x14ac:dyDescent="0.2">
      <c r="B39" s="16" t="s">
        <v>24</v>
      </c>
      <c r="C39" s="15"/>
      <c r="D39" s="15"/>
      <c r="E39" s="15"/>
      <c r="F39" s="15">
        <f>ExpenseTable[[#This Row],[الفعلي]]-ExpenseTable[[#This Row],[المقترح]]</f>
        <v>0</v>
      </c>
      <c r="G39" s="19">
        <f>ExpenseTable[[#This Row],[الفعلي]]-ExpenseTable[[#This Row],[السنة السابقة]]</f>
        <v>0</v>
      </c>
    </row>
    <row r="40" spans="2:7" ht="24" customHeight="1" x14ac:dyDescent="0.2">
      <c r="B40" s="16" t="s">
        <v>6</v>
      </c>
      <c r="C40" s="21">
        <f>SUBTOTAL(109,ExpenseTable[السنة السابقة])</f>
        <v>29500</v>
      </c>
      <c r="D40" s="21">
        <f>SUBTOTAL(109,ExpenseTable[المقترح])</f>
        <v>46700</v>
      </c>
      <c r="E40" s="21">
        <f>SUBTOTAL(109,ExpenseTable[الفعلي])</f>
        <v>47750</v>
      </c>
      <c r="F40" s="21">
        <f>SUBTOTAL(109,ExpenseTable[الفرق])</f>
        <v>1050</v>
      </c>
      <c r="G40" s="21">
        <f>SUBTOTAL(109,ExpenseTable[''+/- السنة السابقة])</f>
        <v>18250</v>
      </c>
    </row>
  </sheetData>
  <mergeCells count="2">
    <mergeCell ref="B22:F22"/>
    <mergeCell ref="B17:G17"/>
  </mergeCells>
  <conditionalFormatting sqref="C11:G16 C27:G40">
    <cfRule type="expression" dxfId="0" priority="3">
      <formula>C11&lt;0</formula>
    </cfRule>
  </conditionalFormatting>
  <printOptions horizontalCentered="1"/>
  <pageMargins left="0.7" right="0.7" top="0.75" bottom="0.75" header="0.3" footer="0.3"/>
  <pageSetup scale="65" fitToHeight="0" orientation="portrait" r:id="rId1"/>
  <headerFooter differentFirst="1">
    <oddFooter>Page &amp;P of &amp;N</oddFooter>
  </headerFooter>
  <drawing r:id="rId2"/>
  <picture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527E9BDFA242146B59EAA0A2BBC516804009EC5643677B736459CE4ACB8094A990F" ma:contentTypeVersion="69" ma:contentTypeDescription="Create a new document." ma:contentTypeScope="" ma:versionID="652eb7346005af65e04088badddd82f5">
  <xsd:schema xmlns:xsd="http://www.w3.org/2001/XMLSchema" xmlns:xs="http://www.w3.org/2001/XMLSchema" xmlns:p="http://schemas.microsoft.com/office/2006/metadata/properties" xmlns:ns2="90312ced-24b1-4a04-9112-3ea331aa5919" xmlns:ns3="41ef7931-2f43-42ee-9374-56eb6ce620f4" targetNamespace="http://schemas.microsoft.com/office/2006/metadata/properties" ma:root="true" ma:fieldsID="a1a5f1565ce8526d5f683002e14b63f8" ns2:_="" ns3:_="">
    <xsd:import namespace="90312ced-24b1-4a04-9112-3ea331aa5919"/>
    <xsd:import namespace="41ef7931-2f43-42ee-9374-56eb6ce620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12ced-24b1-4a04-9112-3ea331aa591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6e3a7210-f659-47eb-b7d4-9ee2aecd62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AC07437-707F-44C4-B152-C4FC4019B6ED}" ma:internalName="CSXSubmissionMarket" ma:readOnly="false" ma:showField="MarketName" ma:web="90312ced-24b1-4a04-9112-3ea331aa591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4a199ee-c7bc-4bbc-b513-88b9b062696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265EC822-753B-4D08-ABD2-7528F7EA7549}" ma:internalName="InProjectListLookup" ma:readOnly="true" ma:showField="InProjectLis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deadd727-1c15-4aef-bbd3-8cf4bcd7f367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265EC822-753B-4D08-ABD2-7528F7EA7549}" ma:internalName="LastCompleteVersionLookup" ma:readOnly="true" ma:showField="LastComplete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265EC822-753B-4D08-ABD2-7528F7EA7549}" ma:internalName="LastPreviewErrorLookup" ma:readOnly="true" ma:showField="LastPreview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265EC822-753B-4D08-ABD2-7528F7EA7549}" ma:internalName="LastPreviewResultLookup" ma:readOnly="true" ma:showField="LastPreview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265EC822-753B-4D08-ABD2-7528F7EA7549}" ma:internalName="LastPreviewAttemptDateLookup" ma:readOnly="true" ma:showField="LastPreview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265EC822-753B-4D08-ABD2-7528F7EA7549}" ma:internalName="LastPreviewedByLookup" ma:readOnly="true" ma:showField="LastPreview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265EC822-753B-4D08-ABD2-7528F7EA7549}" ma:internalName="LastPreviewTimeLookup" ma:readOnly="true" ma:showField="LastPreview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265EC822-753B-4D08-ABD2-7528F7EA7549}" ma:internalName="LastPreviewVersionLookup" ma:readOnly="true" ma:showField="LastPreview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265EC822-753B-4D08-ABD2-7528F7EA7549}" ma:internalName="LastPublishErrorLookup" ma:readOnly="true" ma:showField="LastPublish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265EC822-753B-4D08-ABD2-7528F7EA7549}" ma:internalName="LastPublishResultLookup" ma:readOnly="true" ma:showField="LastPublish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265EC822-753B-4D08-ABD2-7528F7EA7549}" ma:internalName="LastPublishAttemptDateLookup" ma:readOnly="true" ma:showField="LastPublish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265EC822-753B-4D08-ABD2-7528F7EA7549}" ma:internalName="LastPublishedByLookup" ma:readOnly="true" ma:showField="LastPublish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265EC822-753B-4D08-ABD2-7528F7EA7549}" ma:internalName="LastPublishTimeLookup" ma:readOnly="true" ma:showField="LastPublish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265EC822-753B-4D08-ABD2-7528F7EA7549}" ma:internalName="LastPublishVersionLookup" ma:readOnly="true" ma:showField="LastPublish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1F0DC429-C65C-4AF3-B99B-271EB3084235}" ma:internalName="LocLastLocAttemptVersionLookup" ma:readOnly="false" ma:showField="LastLocAttemptVersion" ma:web="90312ced-24b1-4a04-9112-3ea331aa5919">
      <xsd:simpleType>
        <xsd:restriction base="dms:Lookup"/>
      </xsd:simpleType>
    </xsd:element>
    <xsd:element name="LocLastLocAttemptVersionTypeLookup" ma:index="72" nillable="true" ma:displayName="Loc Last Loc Attempt Version Type" ma:default="" ma:list="{1F0DC429-C65C-4AF3-B99B-271EB3084235}" ma:internalName="LocLastLocAttemptVersionTypeLookup" ma:readOnly="true" ma:showField="LastLocAttemptVersionType" ma:web="90312ced-24b1-4a04-9112-3ea331aa591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1F0DC429-C65C-4AF3-B99B-271EB3084235}" ma:internalName="LocNewPublishedVersionLookup" ma:readOnly="true" ma:showField="NewPublishedVersion" ma:web="90312ced-24b1-4a04-9112-3ea331aa5919">
      <xsd:simpleType>
        <xsd:restriction base="dms:Lookup"/>
      </xsd:simpleType>
    </xsd:element>
    <xsd:element name="LocOverallHandbackStatusLookup" ma:index="76" nillable="true" ma:displayName="Loc Overall Handback Status" ma:default="" ma:list="{1F0DC429-C65C-4AF3-B99B-271EB3084235}" ma:internalName="LocOverallHandbackStatusLookup" ma:readOnly="true" ma:showField="OverallHandbackStatus" ma:web="90312ced-24b1-4a04-9112-3ea331aa5919">
      <xsd:simpleType>
        <xsd:restriction base="dms:Lookup"/>
      </xsd:simpleType>
    </xsd:element>
    <xsd:element name="LocOverallLocStatusLookup" ma:index="77" nillable="true" ma:displayName="Loc Overall Localize Status" ma:default="" ma:list="{1F0DC429-C65C-4AF3-B99B-271EB3084235}" ma:internalName="LocOverallLocStatusLookup" ma:readOnly="true" ma:showField="OverallLocStatus" ma:web="90312ced-24b1-4a04-9112-3ea331aa5919">
      <xsd:simpleType>
        <xsd:restriction base="dms:Lookup"/>
      </xsd:simpleType>
    </xsd:element>
    <xsd:element name="LocOverallPreviewStatusLookup" ma:index="78" nillable="true" ma:displayName="Loc Overall Preview Status" ma:default="" ma:list="{1F0DC429-C65C-4AF3-B99B-271EB3084235}" ma:internalName="LocOverallPreviewStatusLookup" ma:readOnly="true" ma:showField="OverallPreviewStatus" ma:web="90312ced-24b1-4a04-9112-3ea331aa5919">
      <xsd:simpleType>
        <xsd:restriction base="dms:Lookup"/>
      </xsd:simpleType>
    </xsd:element>
    <xsd:element name="LocOverallPublishStatusLookup" ma:index="79" nillable="true" ma:displayName="Loc Overall Publish Status" ma:default="" ma:list="{1F0DC429-C65C-4AF3-B99B-271EB3084235}" ma:internalName="LocOverallPublishStatusLookup" ma:readOnly="true" ma:showField="OverallPublishStatus" ma:web="90312ced-24b1-4a04-9112-3ea331aa591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1F0DC429-C65C-4AF3-B99B-271EB3084235}" ma:internalName="LocProcessedForHandoffsLookup" ma:readOnly="true" ma:showField="ProcessedForHandoffs" ma:web="90312ced-24b1-4a04-9112-3ea331aa5919">
      <xsd:simpleType>
        <xsd:restriction base="dms:Lookup"/>
      </xsd:simpleType>
    </xsd:element>
    <xsd:element name="LocProcessedForMarketsLookup" ma:index="82" nillable="true" ma:displayName="Loc Processed For Markets" ma:default="" ma:list="{1F0DC429-C65C-4AF3-B99B-271EB3084235}" ma:internalName="LocProcessedForMarketsLookup" ma:readOnly="true" ma:showField="ProcessedForMarkets" ma:web="90312ced-24b1-4a04-9112-3ea331aa5919">
      <xsd:simpleType>
        <xsd:restriction base="dms:Lookup"/>
      </xsd:simpleType>
    </xsd:element>
    <xsd:element name="LocPublishedDependentAssetsLookup" ma:index="83" nillable="true" ma:displayName="Loc Published Dependent Assets" ma:default="" ma:list="{1F0DC429-C65C-4AF3-B99B-271EB3084235}" ma:internalName="LocPublishedDependentAssetsLookup" ma:readOnly="true" ma:showField="PublishedDependentAssets" ma:web="90312ced-24b1-4a04-9112-3ea331aa5919">
      <xsd:simpleType>
        <xsd:restriction base="dms:Lookup"/>
      </xsd:simpleType>
    </xsd:element>
    <xsd:element name="LocPublishedLinkedAssetsLookup" ma:index="84" nillable="true" ma:displayName="Loc Published Linked Assets" ma:default="" ma:list="{1F0DC429-C65C-4AF3-B99B-271EB3084235}" ma:internalName="LocPublishedLinkedAssetsLookup" ma:readOnly="true" ma:showField="PublishedLinkedAssets" ma:web="90312ced-24b1-4a04-9112-3ea331aa591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194e7d7-e777-4d42-ba51-7323e45a00f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AC07437-707F-44C4-B152-C4FC4019B6ED}" ma:internalName="Markets" ma:readOnly="false" ma:showField="MarketNa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265EC822-753B-4D08-ABD2-7528F7EA7549}" ma:internalName="NumOfRatingsLookup" ma:readOnly="true" ma:showField="NumOfRating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265EC822-753B-4D08-ABD2-7528F7EA7549}" ma:internalName="PublishStatusLookup" ma:readOnly="false" ma:showField="PublishStatu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3b99470-5334-428f-a1fd-0d0e159445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85b752e4-2416-476b-a692-4eb1e2d041e5}" ma:internalName="TaxCatchAll" ma:showField="CatchAllData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85b752e4-2416-476b-a692-4eb1e2d041e5}" ma:internalName="TaxCatchAllLabel" ma:readOnly="true" ma:showField="CatchAllDataLabel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f7931-2f43-42ee-9374-56eb6ce620f4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0312ced-24b1-4a04-9112-3ea331aa5919" xsi:nil="true"/>
    <AssetExpire xmlns="90312ced-24b1-4a04-9112-3ea331aa5919">2029-01-01T08:00:00+00:00</AssetExpire>
    <CampaignTagsTaxHTField0 xmlns="90312ced-24b1-4a04-9112-3ea331aa5919">
      <Terms xmlns="http://schemas.microsoft.com/office/infopath/2007/PartnerControls"/>
    </CampaignTagsTaxHTField0>
    <IntlLangReviewDate xmlns="90312ced-24b1-4a04-9112-3ea331aa5919" xsi:nil="true"/>
    <TPFriendlyName xmlns="90312ced-24b1-4a04-9112-3ea331aa5919" xsi:nil="true"/>
    <IntlLangReview xmlns="90312ced-24b1-4a04-9112-3ea331aa5919">false</IntlLangReview>
    <LocLastLocAttemptVersionLookup xmlns="90312ced-24b1-4a04-9112-3ea331aa5919">845881</LocLastLocAttemptVersionLookup>
    <PolicheckWords xmlns="90312ced-24b1-4a04-9112-3ea331aa5919" xsi:nil="true"/>
    <SubmitterId xmlns="90312ced-24b1-4a04-9112-3ea331aa5919" xsi:nil="true"/>
    <AcquiredFrom xmlns="90312ced-24b1-4a04-9112-3ea331aa5919">Internal MS</AcquiredFrom>
    <EditorialStatus xmlns="90312ced-24b1-4a04-9112-3ea331aa5919" xsi:nil="true"/>
    <Markets xmlns="90312ced-24b1-4a04-9112-3ea331aa5919"/>
    <OriginAsset xmlns="90312ced-24b1-4a04-9112-3ea331aa5919" xsi:nil="true"/>
    <AssetStart xmlns="90312ced-24b1-4a04-9112-3ea331aa5919">2012-06-28T22:27:54+00:00</AssetStart>
    <FriendlyTitle xmlns="90312ced-24b1-4a04-9112-3ea331aa5919" xsi:nil="true"/>
    <MarketSpecific xmlns="90312ced-24b1-4a04-9112-3ea331aa5919">false</MarketSpecific>
    <TPNamespace xmlns="90312ced-24b1-4a04-9112-3ea331aa5919" xsi:nil="true"/>
    <PublishStatusLookup xmlns="90312ced-24b1-4a04-9112-3ea331aa5919">
      <Value>335056</Value>
    </PublishStatusLookup>
    <APAuthor xmlns="90312ced-24b1-4a04-9112-3ea331aa5919">
      <UserInfo>
        <DisplayName/>
        <AccountId>2566</AccountId>
        <AccountType/>
      </UserInfo>
    </APAuthor>
    <TPCommandLine xmlns="90312ced-24b1-4a04-9112-3ea331aa5919" xsi:nil="true"/>
    <IntlLangReviewer xmlns="90312ced-24b1-4a04-9112-3ea331aa5919" xsi:nil="true"/>
    <OpenTemplate xmlns="90312ced-24b1-4a04-9112-3ea331aa5919">true</OpenTemplate>
    <CSXSubmissionDate xmlns="90312ced-24b1-4a04-9112-3ea331aa5919" xsi:nil="true"/>
    <TaxCatchAll xmlns="90312ced-24b1-4a04-9112-3ea331aa5919"/>
    <Manager xmlns="90312ced-24b1-4a04-9112-3ea331aa5919" xsi:nil="true"/>
    <NumericId xmlns="90312ced-24b1-4a04-9112-3ea331aa5919" xsi:nil="true"/>
    <ParentAssetId xmlns="90312ced-24b1-4a04-9112-3ea331aa5919" xsi:nil="true"/>
    <OriginalSourceMarket xmlns="90312ced-24b1-4a04-9112-3ea331aa5919">english</OriginalSourceMarket>
    <ApprovalStatus xmlns="90312ced-24b1-4a04-9112-3ea331aa5919">InProgress</ApprovalStatus>
    <TPComponent xmlns="90312ced-24b1-4a04-9112-3ea331aa5919" xsi:nil="true"/>
    <EditorialTags xmlns="90312ced-24b1-4a04-9112-3ea331aa5919" xsi:nil="true"/>
    <TPExecutable xmlns="90312ced-24b1-4a04-9112-3ea331aa5919" xsi:nil="true"/>
    <TPLaunchHelpLink xmlns="90312ced-24b1-4a04-9112-3ea331aa5919" xsi:nil="true"/>
    <LocComments xmlns="90312ced-24b1-4a04-9112-3ea331aa5919" xsi:nil="true"/>
    <LocRecommendedHandoff xmlns="90312ced-24b1-4a04-9112-3ea331aa5919" xsi:nil="true"/>
    <SourceTitle xmlns="90312ced-24b1-4a04-9112-3ea331aa5919" xsi:nil="true"/>
    <CSXUpdate xmlns="90312ced-24b1-4a04-9112-3ea331aa5919">false</CSXUpdate>
    <IntlLocPriority xmlns="90312ced-24b1-4a04-9112-3ea331aa5919" xsi:nil="true"/>
    <UAProjectedTotalWords xmlns="90312ced-24b1-4a04-9112-3ea331aa5919" xsi:nil="true"/>
    <AssetType xmlns="90312ced-24b1-4a04-9112-3ea331aa5919" xsi:nil="true"/>
    <MachineTranslated xmlns="90312ced-24b1-4a04-9112-3ea331aa5919">false</MachineTranslated>
    <OutputCachingOn xmlns="90312ced-24b1-4a04-9112-3ea331aa5919">false</OutputCachingOn>
    <TemplateStatus xmlns="90312ced-24b1-4a04-9112-3ea331aa5919">Complete</TemplateStatus>
    <IsSearchable xmlns="90312ced-24b1-4a04-9112-3ea331aa5919">false</IsSearchable>
    <ContentItem xmlns="90312ced-24b1-4a04-9112-3ea331aa5919" xsi:nil="true"/>
    <HandoffToMSDN xmlns="90312ced-24b1-4a04-9112-3ea331aa5919" xsi:nil="true"/>
    <ShowIn xmlns="90312ced-24b1-4a04-9112-3ea331aa5919">Show everywhere</ShowIn>
    <ThumbnailAssetId xmlns="90312ced-24b1-4a04-9112-3ea331aa5919" xsi:nil="true"/>
    <UALocComments xmlns="90312ced-24b1-4a04-9112-3ea331aa5919" xsi:nil="true"/>
    <UALocRecommendation xmlns="90312ced-24b1-4a04-9112-3ea331aa5919">Localize</UALocRecommendation>
    <LastModifiedDateTime xmlns="90312ced-24b1-4a04-9112-3ea331aa5919" xsi:nil="true"/>
    <LegacyData xmlns="90312ced-24b1-4a04-9112-3ea331aa5919" xsi:nil="true"/>
    <LocManualTestRequired xmlns="90312ced-24b1-4a04-9112-3ea331aa5919">false</LocManualTestRequired>
    <LocMarketGroupTiers2 xmlns="90312ced-24b1-4a04-9112-3ea331aa5919" xsi:nil="true"/>
    <ClipArtFilename xmlns="90312ced-24b1-4a04-9112-3ea331aa5919" xsi:nil="true"/>
    <TPApplication xmlns="90312ced-24b1-4a04-9112-3ea331aa5919" xsi:nil="true"/>
    <CSXHash xmlns="90312ced-24b1-4a04-9112-3ea331aa5919" xsi:nil="true"/>
    <DirectSourceMarket xmlns="90312ced-24b1-4a04-9112-3ea331aa5919">english</DirectSourceMarket>
    <PrimaryImageGen xmlns="90312ced-24b1-4a04-9112-3ea331aa5919">false</PrimaryImageGen>
    <PlannedPubDate xmlns="90312ced-24b1-4a04-9112-3ea331aa5919" xsi:nil="true"/>
    <CSXSubmissionMarket xmlns="90312ced-24b1-4a04-9112-3ea331aa5919" xsi:nil="true"/>
    <Downloads xmlns="90312ced-24b1-4a04-9112-3ea331aa5919">0</Downloads>
    <ArtSampleDocs xmlns="90312ced-24b1-4a04-9112-3ea331aa5919" xsi:nil="true"/>
    <TrustLevel xmlns="90312ced-24b1-4a04-9112-3ea331aa5919">1 Microsoft Managed Content</TrustLevel>
    <BlockPublish xmlns="90312ced-24b1-4a04-9112-3ea331aa5919">false</BlockPublish>
    <TPLaunchHelpLinkType xmlns="90312ced-24b1-4a04-9112-3ea331aa5919">Template</TPLaunchHelpLinkType>
    <LocalizationTagsTaxHTField0 xmlns="90312ced-24b1-4a04-9112-3ea331aa5919">
      <Terms xmlns="http://schemas.microsoft.com/office/infopath/2007/PartnerControls"/>
    </LocalizationTagsTaxHTField0>
    <BusinessGroup xmlns="90312ced-24b1-4a04-9112-3ea331aa5919" xsi:nil="true"/>
    <Providers xmlns="90312ced-24b1-4a04-9112-3ea331aa5919" xsi:nil="true"/>
    <TemplateTemplateType xmlns="90312ced-24b1-4a04-9112-3ea331aa5919">Excel Spreadsheet Template</TemplateTemplateType>
    <TimesCloned xmlns="90312ced-24b1-4a04-9112-3ea331aa5919" xsi:nil="true"/>
    <TPAppVersion xmlns="90312ced-24b1-4a04-9112-3ea331aa5919" xsi:nil="true"/>
    <VoteCount xmlns="90312ced-24b1-4a04-9112-3ea331aa5919" xsi:nil="true"/>
    <AverageRating xmlns="90312ced-24b1-4a04-9112-3ea331aa5919" xsi:nil="true"/>
    <FeatureTagsTaxHTField0 xmlns="90312ced-24b1-4a04-9112-3ea331aa5919">
      <Terms xmlns="http://schemas.microsoft.com/office/infopath/2007/PartnerControls"/>
    </FeatureTagsTaxHTField0>
    <Provider xmlns="90312ced-24b1-4a04-9112-3ea331aa5919" xsi:nil="true"/>
    <UACurrentWords xmlns="90312ced-24b1-4a04-9112-3ea331aa5919" xsi:nil="true"/>
    <AssetId xmlns="90312ced-24b1-4a04-9112-3ea331aa5919">TP102929975</AssetId>
    <TPClientViewer xmlns="90312ced-24b1-4a04-9112-3ea331aa5919" xsi:nil="true"/>
    <DSATActionTaken xmlns="90312ced-24b1-4a04-9112-3ea331aa5919" xsi:nil="true"/>
    <APEditor xmlns="90312ced-24b1-4a04-9112-3ea331aa5919">
      <UserInfo>
        <DisplayName/>
        <AccountId xsi:nil="true"/>
        <AccountType/>
      </UserInfo>
    </APEditor>
    <TPInstallLocation xmlns="90312ced-24b1-4a04-9112-3ea331aa5919" xsi:nil="true"/>
    <OOCacheId xmlns="90312ced-24b1-4a04-9112-3ea331aa5919" xsi:nil="true"/>
    <IsDeleted xmlns="90312ced-24b1-4a04-9112-3ea331aa5919">false</IsDeleted>
    <PublishTargets xmlns="90312ced-24b1-4a04-9112-3ea331aa5919">OfficeOnlineVNext</PublishTargets>
    <ApprovalLog xmlns="90312ced-24b1-4a04-9112-3ea331aa5919" xsi:nil="true"/>
    <BugNumber xmlns="90312ced-24b1-4a04-9112-3ea331aa5919" xsi:nil="true"/>
    <CrawlForDependencies xmlns="90312ced-24b1-4a04-9112-3ea331aa5919">false</CrawlForDependencies>
    <InternalTagsTaxHTField0 xmlns="90312ced-24b1-4a04-9112-3ea331aa5919">
      <Terms xmlns="http://schemas.microsoft.com/office/infopath/2007/PartnerControls"/>
    </InternalTagsTaxHTField0>
    <LastHandOff xmlns="90312ced-24b1-4a04-9112-3ea331aa5919" xsi:nil="true"/>
    <Milestone xmlns="90312ced-24b1-4a04-9112-3ea331aa5919" xsi:nil="true"/>
    <OriginalRelease xmlns="90312ced-24b1-4a04-9112-3ea331aa5919">15</OriginalRelease>
    <RecommendationsModifier xmlns="90312ced-24b1-4a04-9112-3ea331aa5919" xsi:nil="true"/>
    <ScenarioTagsTaxHTField0 xmlns="90312ced-24b1-4a04-9112-3ea331aa5919">
      <Terms xmlns="http://schemas.microsoft.com/office/infopath/2007/PartnerControls"/>
    </ScenarioTagsTaxHTField0>
    <UANotes xmlns="90312ced-24b1-4a04-9112-3ea331aa5919" xsi:nil="true"/>
    <Component xmlns="41ef7931-2f43-42ee-9374-56eb6ce620f4" xsi:nil="true"/>
    <Description0 xmlns="41ef7931-2f43-42ee-9374-56eb6ce620f4" xsi:nil="true"/>
  </documentManagement>
</p:properties>
</file>

<file path=customXml/itemProps1.xml><?xml version="1.0" encoding="utf-8"?>
<ds:datastoreItem xmlns:ds="http://schemas.openxmlformats.org/officeDocument/2006/customXml" ds:itemID="{9E8C3FDA-3F3D-400E-BF26-9F3BE3581540}"/>
</file>

<file path=customXml/itemProps2.xml><?xml version="1.0" encoding="utf-8"?>
<ds:datastoreItem xmlns:ds="http://schemas.openxmlformats.org/officeDocument/2006/customXml" ds:itemID="{B14941E1-CF0D-4065-AC9A-99B666D7281D}"/>
</file>

<file path=customXml/itemProps3.xml><?xml version="1.0" encoding="utf-8"?>
<ds:datastoreItem xmlns:ds="http://schemas.openxmlformats.org/officeDocument/2006/customXml" ds:itemID="{C1A726BD-9206-4AC3-872F-89B677F2ED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ميزانية غير ربحية</vt:lpstr>
      <vt:lpstr>FY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2012-03-29T17:27:11Z</dcterms:created>
  <dcterms:modified xsi:type="dcterms:W3CDTF">2012-10-11T07:32:28Z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0x010100A527E9BDFA242146B59EAA0A2BBC516804009EC5643677B736459CE4ACB8094A990F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