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filterPrivacy="1" hidePivotFieldList="1"/>
  <xr:revisionPtr revIDLastSave="0" documentId="13_ncr:1_{4CE40173-AC4E-4A20-9457-7D39FAF74E74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مخطط الساعات المعتمدة في الكلية" sheetId="1" r:id="rId1"/>
    <sheet name="المادة الدراسية" sheetId="5" r:id="rId2"/>
    <sheet name="بيانات تلخيصية للفصل الدراسي" sheetId="4" r:id="rId3"/>
  </sheets>
  <definedNames>
    <definedName name="_xlnm.Print_Titles" localSheetId="1">'المادة الدراسية'!$1:$2</definedName>
    <definedName name="البحث_عن_المتطلبات">متطلبات_الشهادة[متطلبات الساعات المعتمدة]</definedName>
    <definedName name="الساعات_المعتمدة_اللازمة">متطلبات_الشهادة[[#Totals],[الإجمالي]]</definedName>
    <definedName name="الساعات_المعتمدة_المتبقية">متطلبات_الشهادة[[#Totals],[المطلوبة]]</definedName>
    <definedName name="الساعات_المعتمدة_المكتسبة">متطلبات_الشهادة[[#Totals],[المكتسبة]]</definedName>
  </definedNames>
  <calcPr calcId="191029"/>
  <pivotCaches>
    <pivotCache cacheId="0" r:id="rId4"/>
  </pivotCaches>
  <extLst>
    <ext xmlns:x15="http://schemas.microsoft.com/office/spreadsheetml/2010/11/main" uri="{FCE2AD5D-F65C-4FA6-A056-5C36A1767C68}">
      <x15:dataModel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1" l="1"/>
  <c r="F5" i="1" s="1"/>
  <c r="E6" i="1"/>
  <c r="F6" i="1" s="1"/>
  <c r="E7" i="1"/>
  <c r="F7" i="1" s="1"/>
  <c r="E8" i="1"/>
  <c r="F8" i="1" s="1"/>
  <c r="D9" i="1"/>
  <c r="F9" i="1" l="1"/>
  <c r="E9" i="1"/>
  <c r="D12" i="1" l="1"/>
  <c r="F11" i="1"/>
  <c r="D1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Excel Data Model" type="5" refreshedVersion="0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<sst xmlns="http://schemas.openxmlformats.org/spreadsheetml/2006/main" count="164" uniqueCount="86">
  <si>
    <t>مخطط الساعات المعتمدة في الكلية</t>
  </si>
  <si>
    <t>ملخص الفصل الدراسي</t>
  </si>
  <si>
    <t>يوجد في هذه الخلية مخطط شريط يُظهر إجمالي الساعات المعتمدة والصفوف الدراسية لكل فصل دراسي. يتم تحديث PivotChart هذا تلقائيًا بالاستناد إلى PivotTable في ورقه عمل بيانات ملخص الفصل الدراسي.</t>
  </si>
  <si>
    <t>لتحديث PivotChart أعلاه، حدد المخطط.  
انقر بزر الماوس الأيمن مرة واحدة للوصول إلى القائمة المختصرة.
حدد تحديث أو تحديث الكل لتحديث المخطط.</t>
  </si>
  <si>
    <t>ليسانس الآداب 
في تاريخ الموسيقى</t>
  </si>
  <si>
    <t>متطلبات الساعات المعتمدة</t>
  </si>
  <si>
    <t>التخصص الأكاديمي الرئيسي</t>
  </si>
  <si>
    <t>تخصص أكاديمي فرعي</t>
  </si>
  <si>
    <t>مادة دراسية اختيارية</t>
  </si>
  <si>
    <t>دراسة عامة</t>
  </si>
  <si>
    <t>الإجماليات</t>
  </si>
  <si>
    <t>التقدم الإجمالي:</t>
  </si>
  <si>
    <t>الإجمالي</t>
  </si>
  <si>
    <t>غير متوفر</t>
  </si>
  <si>
    <t>المكتسبة</t>
  </si>
  <si>
    <t>المطلوبة</t>
  </si>
  <si>
    <t>المواد الدراسية في الكلية</t>
  </si>
  <si>
    <t>عنوان المادة الدراسية</t>
  </si>
  <si>
    <t>علم الإنسان (الأنثروبولوجي)</t>
  </si>
  <si>
    <t>الموسيقى التطبيقية</t>
  </si>
  <si>
    <t>تاريخ الفنون</t>
  </si>
  <si>
    <t xml:space="preserve">تاريخ الفنون </t>
  </si>
  <si>
    <t>مهارات سمعية 1</t>
  </si>
  <si>
    <t>مهارات سمعية 2</t>
  </si>
  <si>
    <t>مهارات سمعية 3</t>
  </si>
  <si>
    <t>مهارات سمعية 4</t>
  </si>
  <si>
    <t>السلوكيات 1</t>
  </si>
  <si>
    <t>الكتابة باللغة الإنجليزية</t>
  </si>
  <si>
    <t>الشكل والتحليل</t>
  </si>
  <si>
    <t>مقدمه حول الأنثروبولوجي</t>
  </si>
  <si>
    <t>الرياضيات 101</t>
  </si>
  <si>
    <t>تاريخ الموسيقى في الحضارة الغربية 1</t>
  </si>
  <si>
    <t>تاريخ الموسيقى في الحضارة الغربية 2</t>
  </si>
  <si>
    <t>نظرية الموسيقى I</t>
  </si>
  <si>
    <t>نظرية الموسيقى 2</t>
  </si>
  <si>
    <t>نظرية الموسيقى 3</t>
  </si>
  <si>
    <t>نظرية الموسيقى 4</t>
  </si>
  <si>
    <t>درس البيانو</t>
  </si>
  <si>
    <t>العلوم الاجتماعية 101</t>
  </si>
  <si>
    <t>الدراسات الاجتماعية 101</t>
  </si>
  <si>
    <t>عالم الجاز</t>
  </si>
  <si>
    <t>عالم الموسيقى 1</t>
  </si>
  <si>
    <t>عالم الموسيقى 2</t>
  </si>
  <si>
    <t>عالم الموسيقى 3</t>
  </si>
  <si>
    <t>رقم المادة الدراسية</t>
  </si>
  <si>
    <t>GEN 108</t>
  </si>
  <si>
    <t>MUS 215</t>
  </si>
  <si>
    <t>ART 101</t>
  </si>
  <si>
    <t>ART 201</t>
  </si>
  <si>
    <t>MUS 113</t>
  </si>
  <si>
    <t>MUS 213</t>
  </si>
  <si>
    <t>MUS 313</t>
  </si>
  <si>
    <t>MUS 413</t>
  </si>
  <si>
    <t>MUS 114</t>
  </si>
  <si>
    <t>ENG 101</t>
  </si>
  <si>
    <t>ENG 201</t>
  </si>
  <si>
    <t>MUS 214</t>
  </si>
  <si>
    <t>GEN 208</t>
  </si>
  <si>
    <t>MAT 101</t>
  </si>
  <si>
    <t>MUS 101</t>
  </si>
  <si>
    <t>MUS 201</t>
  </si>
  <si>
    <t>MUS 110</t>
  </si>
  <si>
    <t>MUS 210</t>
  </si>
  <si>
    <t>MUS 310</t>
  </si>
  <si>
    <t>MUS 410</t>
  </si>
  <si>
    <t>MUS 109</t>
  </si>
  <si>
    <t>SOC 101</t>
  </si>
  <si>
    <t>SOC 201</t>
  </si>
  <si>
    <t>MUS 105</t>
  </si>
  <si>
    <t>MUS 112</t>
  </si>
  <si>
    <t>MUS 212</t>
  </si>
  <si>
    <t>متطلبات الدرجة العلمية</t>
  </si>
  <si>
    <t>الساعات المعتمدة</t>
  </si>
  <si>
    <t>هل اكتملت؟</t>
  </si>
  <si>
    <t>نعم</t>
  </si>
  <si>
    <t>لا</t>
  </si>
  <si>
    <t>الفصل الدراسي</t>
  </si>
  <si>
    <t>الفصل الدراسي الأول</t>
  </si>
  <si>
    <t>الفصل الدراسي الثالث</t>
  </si>
  <si>
    <t>الفصل الدراسي الثاني</t>
  </si>
  <si>
    <t>الفصل الدراسي الرابع</t>
  </si>
  <si>
    <t>الفصل الدراسي الخامس</t>
  </si>
  <si>
    <t>بيانات تلخيصية للفصل الدراسي</t>
  </si>
  <si>
    <t>إن PivotTable هذا هو مصدر البيانات لمخطط PivotChart الخاص بملخص الفصل الدراسي على ورقة مخطط الساعات المعتمدة في الكلية.</t>
  </si>
  <si>
    <t>الفصول</t>
  </si>
  <si>
    <t xml:space="preserve">الساعات المعتمدة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</si>
</sst>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</numFmts>
  <fonts count="24" x14ac:knownFonts="1">
    <font>
      <sz val="11"/>
      <color theme="1" tint="0.24994659260841701"/>
      <name val="Tahoma"/>
      <family val="2"/>
    </font>
    <font>
      <sz val="11"/>
      <color theme="1"/>
      <name val="Tahoma"/>
      <family val="2"/>
    </font>
    <font>
      <sz val="11"/>
      <color theme="1" tint="0.24994659260841701"/>
      <name val="Tahoma"/>
      <family val="2"/>
    </font>
    <font>
      <sz val="11"/>
      <color rgb="FF006100"/>
      <name val="Tahoma"/>
      <family val="2"/>
    </font>
    <font>
      <sz val="11"/>
      <color rgb="FF9C0006"/>
      <name val="Tahoma"/>
      <family val="2"/>
    </font>
    <font>
      <b/>
      <sz val="11"/>
      <color theme="1" tint="0.24994659260841701"/>
      <name val="Tahoma"/>
      <family val="2"/>
    </font>
    <font>
      <sz val="26"/>
      <color theme="0"/>
      <name val="Tahoma"/>
      <family val="2"/>
    </font>
    <font>
      <sz val="14"/>
      <color theme="0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b/>
      <sz val="11"/>
      <color theme="0"/>
      <name val="Tahoma"/>
      <family val="2"/>
    </font>
    <font>
      <b/>
      <sz val="11"/>
      <color theme="1"/>
      <name val="Tahoma"/>
      <family val="2"/>
    </font>
    <font>
      <sz val="11"/>
      <color theme="0"/>
      <name val="Tahoma"/>
      <family val="2"/>
    </font>
    <font>
      <i/>
      <sz val="11"/>
      <color rgb="FF7F7F7F"/>
      <name val="Tahoma"/>
      <family val="2"/>
    </font>
    <font>
      <sz val="11"/>
      <color rgb="FFFF0000"/>
      <name val="Tahoma"/>
      <family val="2"/>
    </font>
    <font>
      <b/>
      <sz val="11"/>
      <color rgb="FFFA7D00"/>
      <name val="Tahoma"/>
      <family val="2"/>
    </font>
    <font>
      <sz val="11"/>
      <color rgb="FF3F3F76"/>
      <name val="Tahoma"/>
      <family val="2"/>
    </font>
    <font>
      <b/>
      <sz val="11"/>
      <color rgb="FF3F3F3F"/>
      <name val="Tahoma"/>
      <family val="2"/>
    </font>
    <font>
      <sz val="11"/>
      <color rgb="FF9C5700"/>
      <name val="Tahoma"/>
      <family val="2"/>
    </font>
    <font>
      <sz val="11"/>
      <color rgb="FFFA7D00"/>
      <name val="Tahoma"/>
      <family val="2"/>
    </font>
    <font>
      <sz val="11"/>
      <color theme="1" tint="0.34998626667073579"/>
      <name val="Tahoma"/>
      <family val="2"/>
    </font>
    <font>
      <sz val="12"/>
      <color theme="1" tint="0.249977111117893"/>
      <name val="Tahoma"/>
      <family val="2"/>
    </font>
    <font>
      <sz val="14"/>
      <color theme="1"/>
      <name val="Tahoma"/>
      <family val="2"/>
    </font>
    <font>
      <i/>
      <sz val="11"/>
      <color theme="0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thick">
        <color theme="6" tint="-0.499984740745262"/>
      </left>
      <right/>
      <top/>
      <bottom/>
      <diagonal/>
    </border>
    <border>
      <left/>
      <right/>
      <top/>
      <bottom style="thick">
        <color theme="6" tint="-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6" tint="-0.499984740745262"/>
      </top>
      <bottom/>
      <diagonal/>
    </border>
    <border>
      <left style="thick">
        <color theme="0"/>
      </left>
      <right/>
      <top/>
      <bottom style="thick">
        <color theme="6" tint="-0.49998474074526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 readingOrder="2"/>
    </xf>
    <xf numFmtId="0" fontId="6" fillId="2" borderId="0" applyNumberFormat="0" applyBorder="0" applyAlignment="0" applyProtection="0">
      <alignment readingOrder="2"/>
    </xf>
    <xf numFmtId="0" fontId="9" fillId="0" borderId="0" applyNumberFormat="0" applyFill="0" applyBorder="0" applyAlignment="0" applyProtection="0"/>
    <xf numFmtId="0" fontId="7" fillId="2" borderId="0" applyNumberFormat="0" applyBorder="0" applyAlignment="0" applyProtection="0">
      <alignment readingOrder="2"/>
    </xf>
    <xf numFmtId="167" fontId="2" fillId="0" borderId="0" applyFill="0" applyBorder="0" applyAlignment="0" applyProtection="0"/>
    <xf numFmtId="165" fontId="2" fillId="0" borderId="0" applyFill="0" applyBorder="0" applyAlignment="0" applyProtection="0"/>
    <xf numFmtId="166" fontId="2" fillId="0" borderId="0" applyFill="0" applyBorder="0" applyAlignment="0" applyProtection="0"/>
    <xf numFmtId="164" fontId="2" fillId="0" borderId="0" applyFill="0" applyBorder="0" applyAlignment="0" applyProtection="0"/>
    <xf numFmtId="9" fontId="2" fillId="0" borderId="0" applyFill="0" applyBorder="0" applyAlignment="0" applyProtection="0"/>
    <xf numFmtId="0" fontId="2" fillId="3" borderId="7" applyNumberFormat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3" fillId="4" borderId="0" applyNumberFormat="0" applyBorder="0" applyAlignment="0" applyProtection="0"/>
    <xf numFmtId="0" fontId="4" fillId="5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12" applyNumberFormat="0" applyAlignment="0" applyProtection="0"/>
    <xf numFmtId="0" fontId="17" fillId="8" borderId="13" applyNumberFormat="0" applyAlignment="0" applyProtection="0"/>
    <xf numFmtId="0" fontId="15" fillId="8" borderId="12" applyNumberFormat="0" applyAlignment="0" applyProtection="0"/>
    <xf numFmtId="0" fontId="19" fillId="0" borderId="14" applyNumberFormat="0" applyFill="0" applyAlignment="0" applyProtection="0"/>
    <xf numFmtId="0" fontId="10" fillId="9" borderId="15" applyNumberFormat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16" applyNumberFormat="0" applyFill="0" applyAlignment="0" applyProtection="0"/>
    <xf numFmtId="0" fontId="1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38">
    <xf numFmtId="0" fontId="0" fillId="0" borderId="0" xfId="0">
      <alignment vertical="center" wrapText="1" readingOrder="2"/>
    </xf>
    <xf numFmtId="0" fontId="5" fillId="0" borderId="6" xfId="0" applyFont="1" applyFill="1" applyBorder="1" applyAlignment="1">
      <alignment horizontal="right" vertical="center" readingOrder="2"/>
    </xf>
    <xf numFmtId="0" fontId="21" fillId="0" borderId="0" xfId="2" applyFont="1" applyFill="1" applyAlignment="1">
      <alignment horizontal="left" vertical="center" indent="1" readingOrder="2"/>
    </xf>
    <xf numFmtId="0" fontId="1" fillId="0" borderId="4" xfId="0" applyFont="1" applyFill="1" applyBorder="1" applyAlignment="1">
      <alignment horizontal="right" vertical="center" indent="1" readingOrder="2"/>
    </xf>
    <xf numFmtId="0" fontId="23" fillId="2" borderId="5" xfId="1" applyFont="1" applyBorder="1" applyAlignment="1">
      <alignment horizontal="right" vertical="center" wrapText="1" indent="1" readingOrder="2"/>
    </xf>
    <xf numFmtId="0" fontId="2" fillId="2" borderId="0" xfId="0" applyFont="1" applyFill="1" applyAlignment="1">
      <alignment horizontal="right" vertical="center" wrapText="1" readingOrder="2"/>
    </xf>
    <xf numFmtId="0" fontId="2" fillId="0" borderId="0" xfId="0" applyFont="1">
      <alignment vertical="center" wrapText="1" readingOrder="2"/>
    </xf>
    <xf numFmtId="0" fontId="7" fillId="2" borderId="0" xfId="3" applyFont="1" applyBorder="1" applyAlignment="1">
      <alignment horizontal="right" vertical="center" wrapText="1" readingOrder="2"/>
    </xf>
    <xf numFmtId="0" fontId="2" fillId="0" borderId="6" xfId="0" applyFont="1" applyFill="1" applyBorder="1" applyAlignment="1">
      <alignment horizontal="center" vertical="center" readingOrder="2"/>
    </xf>
    <xf numFmtId="0" fontId="2" fillId="0" borderId="0" xfId="0" applyFont="1" applyFill="1" applyAlignment="1">
      <alignment horizontal="right" vertical="center" wrapText="1" readingOrder="2"/>
    </xf>
    <xf numFmtId="0" fontId="2" fillId="0" borderId="0" xfId="0" applyFont="1" applyFill="1" applyAlignment="1">
      <alignment horizontal="center" vertical="center" readingOrder="2"/>
    </xf>
    <xf numFmtId="0" fontId="2" fillId="0" borderId="0" xfId="0" applyNumberFormat="1" applyFont="1" applyFill="1" applyAlignment="1">
      <alignment horizontal="center" vertical="center" readingOrder="2"/>
    </xf>
    <xf numFmtId="0" fontId="2" fillId="0" borderId="0" xfId="0" applyFont="1" applyFill="1" applyAlignment="1">
      <alignment horizontal="right" vertical="center" readingOrder="2"/>
    </xf>
    <xf numFmtId="0" fontId="2" fillId="0" borderId="0" xfId="0" applyFont="1" applyFill="1" applyBorder="1" applyAlignment="1">
      <alignment horizontal="right" vertical="top" readingOrder="2"/>
    </xf>
    <xf numFmtId="0" fontId="6" fillId="2" borderId="0" xfId="1" applyFont="1" applyAlignment="1">
      <alignment horizontal="center" readingOrder="2"/>
    </xf>
    <xf numFmtId="0" fontId="6" fillId="2" borderId="0" xfId="1" applyFont="1" applyAlignment="1">
      <alignment horizontal="right" vertical="center" readingOrder="2"/>
    </xf>
    <xf numFmtId="0" fontId="2" fillId="0" borderId="0" xfId="0" applyFont="1" applyAlignment="1">
      <alignment horizontal="right" vertical="center" indent="3" readingOrder="2"/>
    </xf>
    <xf numFmtId="0" fontId="2" fillId="0" borderId="0" xfId="0" applyFont="1" applyAlignment="1">
      <alignment horizontal="right" vertical="center" indent="1" readingOrder="2"/>
    </xf>
    <xf numFmtId="0" fontId="2" fillId="0" borderId="0" xfId="0" applyFont="1" applyAlignment="1">
      <alignment horizontal="center" vertical="center" readingOrder="2"/>
    </xf>
    <xf numFmtId="0" fontId="6" fillId="2" borderId="0" xfId="1" applyFont="1" applyAlignment="1">
      <alignment horizontal="right" vertical="center" indent="2" readingOrder="2"/>
    </xf>
    <xf numFmtId="0" fontId="0" fillId="0" borderId="0" xfId="0" applyFill="1">
      <alignment vertical="center" wrapText="1" readingOrder="2"/>
    </xf>
    <xf numFmtId="0" fontId="0" fillId="0" borderId="0" xfId="0" applyFill="1" applyAlignment="1">
      <alignment horizontal="right" vertical="center" wrapText="1" readingOrder="2"/>
    </xf>
    <xf numFmtId="0" fontId="0" fillId="0" borderId="0" xfId="0" applyFill="1" applyAlignment="1">
      <alignment horizontal="center" vertical="center" wrapText="1" readingOrder="2"/>
    </xf>
    <xf numFmtId="0" fontId="2" fillId="0" borderId="0" xfId="0" applyFont="1" applyAlignment="1">
      <alignment vertical="center" wrapText="1" readingOrder="2"/>
    </xf>
    <xf numFmtId="0" fontId="0" fillId="0" borderId="0" xfId="0" applyAlignment="1">
      <alignment vertical="center" wrapText="1" readingOrder="2"/>
    </xf>
    <xf numFmtId="0" fontId="0" fillId="0" borderId="0" xfId="0" applyNumberFormat="1" applyFill="1" applyAlignment="1">
      <alignment horizontal="center" vertical="center" wrapText="1" readingOrder="2"/>
    </xf>
    <xf numFmtId="0" fontId="2" fillId="0" borderId="3" xfId="0" applyFont="1" applyFill="1" applyBorder="1" applyAlignment="1">
      <alignment horizontal="center" vertical="top" readingOrder="2"/>
    </xf>
    <xf numFmtId="0" fontId="22" fillId="0" borderId="1" xfId="0" applyFont="1" applyFill="1" applyBorder="1" applyAlignment="1">
      <alignment horizontal="right" readingOrder="2"/>
    </xf>
    <xf numFmtId="0" fontId="22" fillId="0" borderId="2" xfId="0" applyFont="1" applyFill="1" applyBorder="1" applyAlignment="1">
      <alignment horizontal="right" readingOrder="2"/>
    </xf>
    <xf numFmtId="0" fontId="20" fillId="0" borderId="0" xfId="0" applyFont="1" applyFill="1" applyAlignment="1">
      <alignment horizontal="center" vertical="top" wrapText="1" readingOrder="2"/>
    </xf>
    <xf numFmtId="0" fontId="7" fillId="2" borderId="5" xfId="3" applyFont="1" applyBorder="1" applyAlignment="1">
      <alignment horizontal="right" vertical="center" wrapText="1" readingOrder="2"/>
    </xf>
    <xf numFmtId="0" fontId="7" fillId="2" borderId="0" xfId="3" applyFont="1" applyBorder="1" applyAlignment="1">
      <alignment horizontal="right" vertical="center" wrapText="1" readingOrder="2"/>
    </xf>
    <xf numFmtId="0" fontId="5" fillId="0" borderId="9" xfId="0" applyFont="1" applyBorder="1" applyAlignment="1">
      <alignment horizontal="right" vertical="center" indent="1" readingOrder="2"/>
    </xf>
    <xf numFmtId="0" fontId="5" fillId="0" borderId="6" xfId="0" applyFont="1" applyBorder="1" applyAlignment="1">
      <alignment horizontal="right" vertical="center" indent="1" readingOrder="2"/>
    </xf>
    <xf numFmtId="0" fontId="12" fillId="0" borderId="8" xfId="0" applyFont="1" applyFill="1" applyBorder="1" applyAlignment="1">
      <alignment horizontal="center" vertical="center" wrapText="1" readingOrder="2"/>
    </xf>
    <xf numFmtId="0" fontId="12" fillId="0" borderId="0" xfId="0" applyFont="1" applyFill="1" applyBorder="1" applyAlignment="1">
      <alignment horizontal="center" vertical="center" wrapText="1" readingOrder="2"/>
    </xf>
    <xf numFmtId="0" fontId="6" fillId="2" borderId="0" xfId="1" applyFont="1" applyBorder="1" applyAlignment="1">
      <alignment horizontal="right" vertical="center" indent="1" readingOrder="2"/>
    </xf>
    <xf numFmtId="0" fontId="6" fillId="2" borderId="0" xfId="1" applyFont="1" applyAlignment="1">
      <alignment horizontal="right" vertical="center" indent="2" readingOrder="2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Explanatory Text" xfId="21" builtinId="53" customBuiltin="1"/>
    <cellStyle name="Good" xfId="12" builtinId="26" customBuiltin="1"/>
    <cellStyle name="Heading 1" xfId="3" builtinId="16" customBuiltin="1"/>
    <cellStyle name="Heading 2" xfId="10" builtinId="17" customBuiltin="1"/>
    <cellStyle name="Heading 3" xfId="11" builtinId="18" customBuiltin="1"/>
    <cellStyle name="Heading 4" xfId="2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9" builtinId="10" customBuiltin="1"/>
    <cellStyle name="Output" xfId="16" builtinId="21" customBuiltin="1"/>
    <cellStyle name="Percent" xfId="8" builtinId="5" customBuiltin="1"/>
    <cellStyle name="Title" xfId="1" builtinId="15" customBuiltin="1"/>
    <cellStyle name="Total" xfId="22" builtinId="25" customBuiltin="1"/>
    <cellStyle name="Warning Text" xfId="20" builtinId="11" customBuiltin="1"/>
  </cellStyles>
  <dxfs count="49">
    <dxf>
      <alignment horizontal="center" indent="0" readingOrder="0"/>
    </dxf>
    <dxf>
      <fill>
        <patternFill patternType="none">
          <bgColor auto="1"/>
        </patternFill>
      </fill>
    </dxf>
    <dxf>
      <alignment readingOrder="2"/>
    </dxf>
    <dxf>
      <alignment horizontal="right"/>
    </dxf>
    <dxf>
      <alignment horizontal="center"/>
    </dxf>
    <dxf>
      <alignment horizontal="center"/>
    </dxf>
    <dxf>
      <alignment readingOrder="2"/>
    </dxf>
    <dxf>
      <alignment readingOrder="2"/>
    </dxf>
    <dxf>
      <alignment horizontal="center"/>
    </dxf>
    <dxf>
      <alignment horizontal="center"/>
    </dxf>
    <dxf>
      <alignment horizontal="right"/>
    </dxf>
    <dxf>
      <alignment readingOrder="2"/>
    </dxf>
    <dxf>
      <fill>
        <patternFill patternType="none">
          <bgColor auto="1"/>
        </patternFill>
      </fill>
    </dxf>
    <dxf>
      <alignment horizontal="center" inden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alignment horizontal="right" vertical="center" textRotation="0" wrapText="0" indent="1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0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alignment horizontal="center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alignment horizontal="center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alignment horizontal="right" vertical="center" textRotation="0" wrapText="0" indent="1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0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alignment horizontal="right" vertical="center" textRotation="0" wrapText="0" indent="1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0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alignment horizontal="right" vertical="center" textRotation="0" wrapText="0" indent="3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0" indent="3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fill>
        <patternFill patternType="none">
          <fgColor indexed="64"/>
          <bgColor auto="1"/>
        </patternFill>
      </fill>
    </dxf>
    <dxf>
      <border>
        <bottom style="thick">
          <color theme="6" tint="-0.499984740745262"/>
        </bottom>
      </border>
    </dxf>
    <dxf>
      <font>
        <strike val="0"/>
        <outline val="0"/>
        <shadow val="0"/>
        <u val="none"/>
        <vertAlign val="baseline"/>
        <sz val="10"/>
        <color theme="1" tint="0.24994659260841701"/>
        <name val="Tahoma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b/>
        <i val="0"/>
        <color theme="1" tint="0.24994659260841701"/>
      </font>
    </dxf>
    <dxf>
      <font>
        <b val="0"/>
        <i val="0"/>
      </font>
      <border diagonalUp="0" diagonalDown="0">
        <left/>
        <right/>
        <top/>
        <bottom/>
        <vertical/>
        <horizontal/>
      </border>
    </dxf>
    <dxf>
      <border>
        <horizontal style="thin">
          <color theme="6" tint="-0.499984740745262"/>
        </horizontal>
      </border>
    </dxf>
    <dxf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6"/>
          <bgColor theme="6" tint="-0.499984740745262"/>
        </patternFill>
      </fill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3">
    <tableStyle name="قائمة الدورات التدريبية" pivot="0" count="3" xr9:uid="{00000000-0011-0000-FFFF-FFFF00000000}">
      <tableStyleElement type="wholeTable" dxfId="48"/>
      <tableStyleElement type="headerRow" dxfId="47"/>
      <tableStyleElement type="secondRowStripe" dxfId="46"/>
    </tableStyle>
    <tableStyle name="تلخيص متطلبات الساعات المعتمدة" pivot="0" count="3" xr9:uid="{00000000-0011-0000-FFFF-FFFF01000000}">
      <tableStyleElement type="wholeTable" dxfId="45"/>
      <tableStyleElement type="headerRow" dxfId="44"/>
      <tableStyleElement type="totalRow" dxfId="43"/>
    </tableStyle>
    <tableStyle name="تلخيص الفصل الدراسي" table="0" count="3" xr9:uid="{00000000-0011-0000-FFFF-FFFF02000000}">
      <tableStyleElement type="headerRow" dxfId="42"/>
      <tableStyleElement type="totalRow" dxfId="41"/>
      <tableStyleElement type="secondRowStripe" dxfId="40"/>
    </tableStyle>
  </tableStyles>
  <colors>
    <mruColors>
      <color rgb="FF99CC00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[Office_35054710_TF00000034.xlsx]بيانات تلخيصية للفصل الدراسي!تلخيص_الفصل_الدراسي_PivotTable</c:name>
    <c:fmtId val="16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'بيانات تلخيصية للفصل الدراسي'!$B$4</c:f>
              <c:strCache>
                <c:ptCount val="1"/>
                <c:pt idx="0">
                  <c:v>الساعات المعتمدة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'بيانات تلخيصية للفصل الدراسي'!$A$5:$A$10</c:f>
              <c:strCache>
                <c:ptCount val="5"/>
                <c:pt idx="0">
                  <c:v>الفصل الدراسي الأول</c:v>
                </c:pt>
                <c:pt idx="1">
                  <c:v>الفصل الدراسي الثاني</c:v>
                </c:pt>
                <c:pt idx="2">
                  <c:v>الفصل الدراسي الثالث</c:v>
                </c:pt>
                <c:pt idx="3">
                  <c:v>الفصل الدراسي الرابع</c:v>
                </c:pt>
                <c:pt idx="4">
                  <c:v>الفصل الدراسي الخامس</c:v>
                </c:pt>
              </c:strCache>
            </c:strRef>
          </c:cat>
          <c:val>
            <c:numRef>
              <c:f>'بيانات تلخيصية للفصل الدراسي'!$B$5:$B$10</c:f>
              <c:numCache>
                <c:formatCode>General</c:formatCode>
                <c:ptCount val="5"/>
                <c:pt idx="0">
                  <c:v>30</c:v>
                </c:pt>
                <c:pt idx="1">
                  <c:v>20</c:v>
                </c:pt>
                <c:pt idx="2">
                  <c:v>9</c:v>
                </c:pt>
                <c:pt idx="3">
                  <c:v>4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4A-4CC6-AC4A-B51CC40E486A}"/>
            </c:ext>
          </c:extLst>
        </c:ser>
        <c:ser>
          <c:idx val="1"/>
          <c:order val="1"/>
          <c:tx>
            <c:strRef>
              <c:f>'بيانات تلخيصية للفصل الدراسي'!$C$4</c:f>
              <c:strCache>
                <c:ptCount val="1"/>
                <c:pt idx="0">
                  <c:v>الفصول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'بيانات تلخيصية للفصل الدراسي'!$A$5:$A$10</c:f>
              <c:strCache>
                <c:ptCount val="5"/>
                <c:pt idx="0">
                  <c:v>الفصل الدراسي الأول</c:v>
                </c:pt>
                <c:pt idx="1">
                  <c:v>الفصل الدراسي الثاني</c:v>
                </c:pt>
                <c:pt idx="2">
                  <c:v>الفصل الدراسي الثالث</c:v>
                </c:pt>
                <c:pt idx="3">
                  <c:v>الفصل الدراسي الرابع</c:v>
                </c:pt>
                <c:pt idx="4">
                  <c:v>الفصل الدراسي الخامس</c:v>
                </c:pt>
              </c:strCache>
            </c:strRef>
          </c:cat>
          <c:val>
            <c:numRef>
              <c:f>'بيانات تلخيصية للفصل الدراسي'!$C$5:$C$10</c:f>
              <c:numCache>
                <c:formatCode>General</c:formatCode>
                <c:ptCount val="5"/>
                <c:pt idx="0">
                  <c:v>12</c:v>
                </c:pt>
                <c:pt idx="1">
                  <c:v>8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4A-4CC6-AC4A-B51CC40E486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41"/>
        <c:axId val="502532728"/>
        <c:axId val="502533120"/>
      </c:barChart>
      <c:catAx>
        <c:axId val="502532728"/>
        <c:scaling>
          <c:orientation val="maxMin"/>
        </c:scaling>
        <c:delete val="0"/>
        <c:axPos val="r"/>
        <c:majorGridlines>
          <c:spPr>
            <a:ln w="9525" cap="flat" cmpd="sng" algn="ctr">
              <a:solidFill>
                <a:schemeClr val="accent3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502533120"/>
        <c:crosses val="autoZero"/>
        <c:auto val="1"/>
        <c:lblAlgn val="ctr"/>
        <c:lblOffset val="100"/>
        <c:noMultiLvlLbl val="0"/>
      </c:catAx>
      <c:valAx>
        <c:axId val="502533120"/>
        <c:scaling>
          <c:orientation val="maxMin"/>
        </c:scaling>
        <c:delete val="1"/>
        <c:axPos val="t"/>
        <c:numFmt formatCode="General" sourceLinked="1"/>
        <c:majorTickMark val="none"/>
        <c:minorTickMark val="none"/>
        <c:tickLblPos val="nextTo"/>
        <c:crossAx val="502532728"/>
        <c:crosses val="autoZero"/>
        <c:crossBetween val="between"/>
      </c:valAx>
      <c:spPr>
        <a:noFill/>
        <a:ln>
          <a:solidFill>
            <a:schemeClr val="bg1"/>
          </a:solidFill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3</xdr:row>
      <xdr:rowOff>381000</xdr:rowOff>
    </xdr:from>
    <xdr:to>
      <xdr:col>1</xdr:col>
      <xdr:colOff>1924050</xdr:colOff>
      <xdr:row>8</xdr:row>
      <xdr:rowOff>171450</xdr:rowOff>
    </xdr:to>
    <xdr:graphicFrame macro="">
      <xdr:nvGraphicFramePr>
        <xdr:cNvPr id="2" name="تلخيص_الفصل_الدراسي" descr="مخطط شريط يوضح إجمالي الساعات المعتمدة والصفوف الدراسية لكل فصل دراسي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3644.620335069441" createdVersion="6" refreshedVersion="6" minRefreshableVersion="3" recordCount="27" xr:uid="{00000000-000A-0000-FFFF-FFFF0D000000}">
  <cacheSource type="worksheet">
    <worksheetSource name="الدورات_التدريبية"/>
  </cacheSource>
  <cacheFields count="6">
    <cacheField name="عنوان المادة الدراسية" numFmtId="0">
      <sharedItems count="26">
        <s v="الدراسات الاجتماعية 101"/>
        <s v="الرياضيات 101"/>
        <s v="السلوكيات 1"/>
        <s v="الشكل والتحليل"/>
        <s v="العلوم الاجتماعية 101"/>
        <s v="الكتابة باللغة الإنجليزية"/>
        <s v="الموسيقى التطبيقية"/>
        <s v="تاريخ الفنون"/>
        <s v="تاريخ الفنون "/>
        <s v="تاريخ الموسيقى في الحضارة الغربية 1"/>
        <s v="تاريخ الموسيقى في الحضارة الغربية 2"/>
        <s v="درس البيانو"/>
        <s v="عالم الجاز"/>
        <s v="عالم الموسيقى 1"/>
        <s v="عالم الموسيقى 2"/>
        <s v="عالم الموسيقى 3"/>
        <s v="علم الإنسان (الأنثروبولوجي)"/>
        <s v="مقدمه حول الأنثروبولوجي"/>
        <s v="مهارات سمعية 1"/>
        <s v="مهارات سمعية 2"/>
        <s v="مهارات سمعية 3"/>
        <s v="مهارات سمعية 4"/>
        <s v="نظرية الموسيقى 2"/>
        <s v="نظرية الموسيقى 3"/>
        <s v="نظرية الموسيقى 4"/>
        <s v="نظرية الموسيقى I"/>
      </sharedItems>
    </cacheField>
    <cacheField name="رقم المادة الدراسية" numFmtId="0">
      <sharedItems/>
    </cacheField>
    <cacheField name="متطلبات الدرجة العلمية" numFmtId="0">
      <sharedItems/>
    </cacheField>
    <cacheField name="الساعات المعتمدة" numFmtId="0">
      <sharedItems containsSemiMixedTypes="0" containsString="0" containsNumber="1" containsInteger="1" minValue="2" maxValue="4"/>
    </cacheField>
    <cacheField name="هل اكتملت؟" numFmtId="0">
      <sharedItems containsBlank="1"/>
    </cacheField>
    <cacheField name="الفصل الدراسي" numFmtId="0">
      <sharedItems count="5">
        <s v="الفصل الدراسي الأول"/>
        <s v="الفصل الدراسي الثاني"/>
        <s v="الفصل الدراسي الثالث"/>
        <s v="الفصل الدراسي الرابع"/>
        <s v="الفصل الدراسي الخامس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">
  <r>
    <x v="0"/>
    <s v="SOC 201"/>
    <s v="دراسة عامة"/>
    <n v="3"/>
    <s v="نعم"/>
    <x v="0"/>
  </r>
  <r>
    <x v="1"/>
    <s v="MAT 101"/>
    <s v="دراسة عامة"/>
    <n v="3"/>
    <s v="نعم"/>
    <x v="0"/>
  </r>
  <r>
    <x v="2"/>
    <s v="MUS 114"/>
    <s v="التخصص الأكاديمي الرئيسي"/>
    <n v="2"/>
    <s v="نعم"/>
    <x v="0"/>
  </r>
  <r>
    <x v="3"/>
    <s v="MUS 214"/>
    <s v="التخصص الأكاديمي الرئيسي"/>
    <n v="2"/>
    <s v="نعم"/>
    <x v="1"/>
  </r>
  <r>
    <x v="4"/>
    <s v="SOC 101"/>
    <s v="دراسة عامة"/>
    <n v="3"/>
    <s v="نعم"/>
    <x v="0"/>
  </r>
  <r>
    <x v="5"/>
    <s v="ENG 101"/>
    <s v="دراسة عامة"/>
    <n v="3"/>
    <s v="نعم"/>
    <x v="0"/>
  </r>
  <r>
    <x v="5"/>
    <s v="ENG 201"/>
    <s v="دراسة عامة"/>
    <n v="3"/>
    <s v="نعم"/>
    <x v="1"/>
  </r>
  <r>
    <x v="6"/>
    <s v="MUS 215"/>
    <s v="التخصص الأكاديمي الرئيسي"/>
    <n v="3"/>
    <m/>
    <x v="2"/>
  </r>
  <r>
    <x v="7"/>
    <s v="ART 101"/>
    <s v="دراسة عامة"/>
    <n v="2"/>
    <s v="نعم"/>
    <x v="0"/>
  </r>
  <r>
    <x v="8"/>
    <s v="ART 201"/>
    <s v="دراسة عامة"/>
    <n v="2"/>
    <s v="نعم"/>
    <x v="1"/>
  </r>
  <r>
    <x v="9"/>
    <s v="MUS 101"/>
    <s v="التخصص الأكاديمي الرئيسي"/>
    <n v="2"/>
    <s v="نعم"/>
    <x v="0"/>
  </r>
  <r>
    <x v="10"/>
    <s v="MUS 201"/>
    <s v="التخصص الأكاديمي الرئيسي"/>
    <n v="2"/>
    <s v="نعم"/>
    <x v="0"/>
  </r>
  <r>
    <x v="11"/>
    <s v="MUS 109"/>
    <s v="التخصص الأكاديمي الرئيسي"/>
    <n v="2"/>
    <s v="نعم"/>
    <x v="0"/>
  </r>
  <r>
    <x v="12"/>
    <s v="MUS 105"/>
    <s v="المادة الدراسية الاختيارية"/>
    <n v="4"/>
    <s v="نعم"/>
    <x v="1"/>
  </r>
  <r>
    <x v="13"/>
    <s v="MUS 112"/>
    <s v="التخصص الأكاديمي الرئيسي"/>
    <n v="2"/>
    <s v="نعم"/>
    <x v="0"/>
  </r>
  <r>
    <x v="14"/>
    <s v="MUS 212"/>
    <s v="التخصص الأكاديمي الرئيسي"/>
    <n v="2"/>
    <s v="نعم"/>
    <x v="1"/>
  </r>
  <r>
    <x v="15"/>
    <s v="MUS 213"/>
    <s v="التخصص الأكاديمي الرئيسي"/>
    <n v="2"/>
    <s v="لا"/>
    <x v="2"/>
  </r>
  <r>
    <x v="16"/>
    <s v="GEN 108"/>
    <s v="دراسة عامة"/>
    <n v="4"/>
    <s v="نعم"/>
    <x v="0"/>
  </r>
  <r>
    <x v="17"/>
    <s v="GEN 208"/>
    <s v="دراسة عامة"/>
    <n v="3"/>
    <s v="نعم"/>
    <x v="1"/>
  </r>
  <r>
    <x v="18"/>
    <s v="MUS 113"/>
    <s v="التخصص الأكاديمي الرئيسي"/>
    <n v="2"/>
    <s v="نعم"/>
    <x v="0"/>
  </r>
  <r>
    <x v="19"/>
    <s v="MUS 213"/>
    <s v="التخصص الأكاديمي الرئيسي"/>
    <n v="2"/>
    <s v="نعم"/>
    <x v="1"/>
  </r>
  <r>
    <x v="20"/>
    <s v="MUS 313"/>
    <s v="التخصص الأكاديمي الرئيسي"/>
    <n v="2"/>
    <m/>
    <x v="2"/>
  </r>
  <r>
    <x v="21"/>
    <s v="MUS 413"/>
    <s v="التخصص الأكاديمي الرئيسي"/>
    <n v="2"/>
    <m/>
    <x v="3"/>
  </r>
  <r>
    <x v="22"/>
    <s v="MUS 210"/>
    <s v="التخصص الأكاديمي الرئيسي"/>
    <n v="2"/>
    <s v="نعم"/>
    <x v="2"/>
  </r>
  <r>
    <x v="23"/>
    <s v="MUS 310"/>
    <s v="التخصص الأكاديمي الرئيسي"/>
    <n v="2"/>
    <m/>
    <x v="3"/>
  </r>
  <r>
    <x v="24"/>
    <s v="MUS 410"/>
    <s v="التخصص الأكاديمي الرئيسي"/>
    <n v="2"/>
    <m/>
    <x v="4"/>
  </r>
  <r>
    <x v="25"/>
    <s v="MUS 110"/>
    <s v="التخصص الأكاديمي الرئيسي"/>
    <n v="2"/>
    <s v="نعم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تلخيص_الفصل_الدراسي_PivotTable" cacheId="0" applyNumberFormats="0" applyBorderFormats="0" applyFontFormats="0" applyPatternFormats="0" applyAlignmentFormats="0" applyWidthHeightFormats="1" dataCaption="Values" grandTotalCaption="الإجمالي" updatedVersion="6" minRefreshableVersion="3" itemPrintTitles="1" createdVersion="4" indent="0" outline="1" outlineData="1" multipleFieldFilters="0" chartFormat="21" rowHeaderCaption="الفصل الدراسي">
  <location ref="A4:C10" firstHeaderRow="0" firstDataRow="1" firstDataCol="1"/>
  <pivotFields count="6">
    <pivotField dataField="1" showAll="0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t="default"/>
      </items>
    </pivotField>
    <pivotField showAll="0"/>
    <pivotField showAll="0"/>
    <pivotField dataField="1" showAll="0"/>
    <pivotField showAll="0"/>
    <pivotField axis="axisRow" showAll="0" sortType="descending">
      <items count="6">
        <item x="0"/>
        <item x="2"/>
        <item x="1"/>
        <item x="4"/>
        <item x="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5"/>
  </rowFields>
  <rowItems count="6">
    <i>
      <x/>
    </i>
    <i>
      <x v="2"/>
    </i>
    <i>
      <x v="1"/>
    </i>
    <i>
      <x v="4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الساعات المعتمدة " fld="3" baseField="0" baseItem="0"/>
    <dataField name="الفصول" fld="0" subtotal="count" baseField="0" baseItem="0"/>
  </dataFields>
  <formats count="7">
    <format dxfId="13">
      <pivotArea outline="0" collapsedLevelsAreSubtotals="1" fieldPosition="0"/>
    </format>
    <format dxfId="12">
      <pivotArea type="all" dataOnly="0" outline="0" fieldPosition="0"/>
    </format>
    <format dxfId="11">
      <pivotArea dataOnly="0" labelOnly="1" grandRow="1" outline="0" fieldPosition="0"/>
    </format>
    <format dxfId="10">
      <pivotArea dataOnly="0" labelOnly="1" grandRow="1" outline="0" fieldPosition="0"/>
    </format>
    <format dxfId="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7">
      <pivotArea outline="0" collapsedLevelsAreSubtotals="1" fieldPosition="0"/>
    </format>
  </formats>
  <chartFormats count="2">
    <chartFormat chart="16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6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تلخيص الفصل الدراسي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يحسب PivotTable إجمالي الساعات المعتمدة والصفوف الدراسية حسب الفصل الدراسي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متطلبات_الشهادة" displayName="متطلبات_الشهادة" ref="C4:F9" totalsRowCount="1" headerRowDxfId="39" dataDxfId="37" totalsRowDxfId="36" headerRowBorderDxfId="38">
  <tableColumns count="4">
    <tableColumn id="1" xr3:uid="{00000000-0010-0000-0000-000001000000}" name="متطلبات الساعات المعتمدة" totalsRowLabel="الإجماليات" dataDxfId="35" totalsRowDxfId="34"/>
    <tableColumn id="2" xr3:uid="{00000000-0010-0000-0000-000002000000}" name="الإجمالي" totalsRowFunction="sum" dataDxfId="33" totalsRowDxfId="32"/>
    <tableColumn id="3" xr3:uid="{00000000-0010-0000-0000-000003000000}" name="المكتسبة" totalsRowFunction="sum" dataDxfId="31" totalsRowDxfId="30">
      <calculatedColumnFormula>IFERROR(SUMIFS(الدورات_التدريبية[الساعات المعتمدة],الدورات_التدريبية[متطلبات الدرجة العلمية],متطلبات_الشهادة[[#This Row],[متطلبات الساعات المعتمدة]],الدورات_التدريبية[هل اكتملت؟],"=نعم"),"")</calculatedColumnFormula>
    </tableColumn>
    <tableColumn id="4" xr3:uid="{00000000-0010-0000-0000-000004000000}" name="المطلوبة" totalsRowFunction="sum" dataDxfId="29" totalsRowDxfId="28">
      <calculatedColumnFormula>IFERROR(متطلبات_الشهادة[[#This Row],[الإجمالي]]-متطلبات_الشهادة[[#This Row],[المكتسبة]],"")</calculatedColumnFormula>
    </tableColumn>
  </tableColumns>
  <tableStyleInfo name="تلخيص متطلبات الساعات المعتمدة" showFirstColumn="0" showLastColumn="0" showRowStripes="0" showColumnStripes="1"/>
  <extLst>
    <ext xmlns:x14="http://schemas.microsoft.com/office/spreadsheetml/2009/9/main" uri="{504A1905-F514-4f6f-8877-14C23A59335A}">
      <x14:table altTextSummary="توجد قائمة متطلبات الساعات المعتمدة، مثل &quot;التخصص الأكاديمي الرئيسي&quot;، إلى جانب إجمالي الساعات المعتمدة والساعات المعتمدة المكتسبة والساعات المعتمدة اللازمة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الدورات_التدريبية" displayName="الدورات_التدريبية" ref="A2:F29" headerRowDxfId="27" dataDxfId="26">
  <autoFilter ref="A2:F29" xr:uid="{00000000-0009-0000-0100-000004000000}"/>
  <sortState xmlns:xlrd2="http://schemas.microsoft.com/office/spreadsheetml/2017/richdata2" ref="A3:F29">
    <sortCondition ref="A2:A29"/>
  </sortState>
  <tableColumns count="6">
    <tableColumn id="1" xr3:uid="{00000000-0010-0000-0100-000001000000}" name="عنوان المادة الدراسية" totalsRowLabel="الإجمالي" dataDxfId="25" totalsRowDxfId="24"/>
    <tableColumn id="2" xr3:uid="{00000000-0010-0000-0100-000002000000}" name="رقم المادة الدراسية" dataDxfId="23" totalsRowDxfId="22"/>
    <tableColumn id="3" xr3:uid="{00000000-0010-0000-0100-000003000000}" name="متطلبات الدرجة العلمية" dataDxfId="21" totalsRowDxfId="20"/>
    <tableColumn id="4" xr3:uid="{00000000-0010-0000-0100-000004000000}" name="الساعات المعتمدة" dataDxfId="19" totalsRowDxfId="18"/>
    <tableColumn id="6" xr3:uid="{00000000-0010-0000-0100-000006000000}" name="هل اكتملت؟" dataDxfId="17" totalsRowDxfId="16"/>
    <tableColumn id="5" xr3:uid="{00000000-0010-0000-0100-000005000000}" name="الفصل الدراسي" totalsRowFunction="count" dataDxfId="15" totalsRowDxfId="14"/>
  </tableColumns>
  <tableStyleInfo name="قائمة الدورات التدريبية" showFirstColumn="0" showLastColumn="0" showRowStripes="1" showColumnStripes="0"/>
  <extLst>
    <ext xmlns:x14="http://schemas.microsoft.com/office/spreadsheetml/2009/9/main" uri="{504A1905-F514-4f6f-8877-14C23A59335A}">
      <x14:table altTextSummary="أدخل &quot;عنوان الدورة التدريبية&quot; و&quot;رقم الدورة التدريبية&quot; و&quot;الساعات المعتمدة&quot; و&quot;رقم الفصل الدراسي&quot; في هذا الجدول. حدد &quot;نعم&quot; أو &quot;لا&quot; للدورة المكتملة و&quot;متطلبات الشهادة&quot;"/>
    </ext>
  </extLst>
</table>
</file>

<file path=xl/theme/theme1.xml><?xml version="1.0" encoding="utf-8"?>
<a:theme xmlns:a="http://schemas.openxmlformats.org/drawingml/2006/main" name="Office Theme">
  <a:themeElements>
    <a:clrScheme name="College Credit Tracker">
      <a:dk1>
        <a:sysClr val="windowText" lastClr="000000"/>
      </a:dk1>
      <a:lt1>
        <a:sysClr val="window" lastClr="FFFFFF"/>
      </a:lt1>
      <a:dk2>
        <a:srgbClr val="000000"/>
      </a:dk2>
      <a:lt2>
        <a:srgbClr val="F2F2F2"/>
      </a:lt2>
      <a:accent1>
        <a:srgbClr val="EBB828"/>
      </a:accent1>
      <a:accent2>
        <a:srgbClr val="269E6F"/>
      </a:accent2>
      <a:accent3>
        <a:srgbClr val="2699BA"/>
      </a:accent3>
      <a:accent4>
        <a:srgbClr val="EA8B23"/>
      </a:accent4>
      <a:accent5>
        <a:srgbClr val="8163A7"/>
      </a:accent5>
      <a:accent6>
        <a:srgbClr val="DB5368"/>
      </a:accent6>
      <a:hlink>
        <a:srgbClr val="269EBA"/>
      </a:hlink>
      <a:folHlink>
        <a:srgbClr val="8163A7"/>
      </a:folHlink>
    </a:clrScheme>
    <a:fontScheme name="College Credit Tracker">
      <a:majorFont>
        <a:latin typeface="Times New Roman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autoPageBreaks="0" fitToPage="1"/>
  </sheetPr>
  <dimension ref="A1:F12"/>
  <sheetViews>
    <sheetView showGridLines="0" rightToLeft="1" tabSelected="1" zoomScaleNormal="100" workbookViewId="0">
      <selection sqref="A1:B3"/>
    </sheetView>
  </sheetViews>
  <sheetFormatPr defaultRowHeight="30" customHeight="1" x14ac:dyDescent="0.2"/>
  <cols>
    <col min="1" max="1" width="42.5" style="6" customWidth="1"/>
    <col min="2" max="2" width="31" style="6" customWidth="1"/>
    <col min="3" max="3" width="32.5" style="6" customWidth="1"/>
    <col min="4" max="4" width="16.25" style="6" customWidth="1"/>
    <col min="5" max="6" width="22.125" style="6" customWidth="1"/>
    <col min="7" max="7" width="2.5" style="6" customWidth="1"/>
    <col min="8" max="16384" width="9" style="6"/>
  </cols>
  <sheetData>
    <row r="1" spans="1:6" ht="6.75" customHeight="1" x14ac:dyDescent="0.2">
      <c r="A1" s="36" t="s">
        <v>0</v>
      </c>
      <c r="B1" s="36"/>
      <c r="C1" s="5"/>
      <c r="D1" s="5"/>
      <c r="E1" s="5"/>
      <c r="F1" s="5"/>
    </row>
    <row r="2" spans="1:6" ht="51" customHeight="1" x14ac:dyDescent="0.2">
      <c r="A2" s="36"/>
      <c r="B2" s="36"/>
      <c r="C2" s="30" t="s">
        <v>4</v>
      </c>
      <c r="D2" s="31"/>
      <c r="E2" s="31"/>
      <c r="F2" s="31"/>
    </row>
    <row r="3" spans="1:6" ht="6.75" customHeight="1" x14ac:dyDescent="0.2">
      <c r="A3" s="36"/>
      <c r="B3" s="36"/>
      <c r="C3" s="7"/>
      <c r="D3" s="7"/>
      <c r="E3" s="7"/>
      <c r="F3" s="7"/>
    </row>
    <row r="4" spans="1:6" ht="36" customHeight="1" thickBot="1" x14ac:dyDescent="0.25">
      <c r="A4" s="32" t="s">
        <v>1</v>
      </c>
      <c r="B4" s="33"/>
      <c r="C4" s="1" t="s">
        <v>5</v>
      </c>
      <c r="D4" s="8" t="s">
        <v>12</v>
      </c>
      <c r="E4" s="8" t="s">
        <v>14</v>
      </c>
      <c r="F4" s="8" t="s">
        <v>15</v>
      </c>
    </row>
    <row r="5" spans="1:6" ht="30" customHeight="1" thickTop="1" x14ac:dyDescent="0.2">
      <c r="A5" s="34" t="s">
        <v>2</v>
      </c>
      <c r="B5" s="34"/>
      <c r="C5" s="9" t="s">
        <v>6</v>
      </c>
      <c r="D5" s="10">
        <v>54</v>
      </c>
      <c r="E5" s="10">
        <f>IFERROR(SUMIFS(الدورات_التدريبية[الساعات المعتمدة],الدورات_التدريبية[متطلبات الدرجة العلمية],متطلبات_الشهادة[[#This Row],[متطلبات الساعات المعتمدة]],الدورات_التدريبية[هل اكتملت؟],"=نعم"),"")</f>
        <v>22</v>
      </c>
      <c r="F5" s="11">
        <f>IFERROR(متطلبات_الشهادة[[#This Row],[الإجمالي]]-متطلبات_الشهادة[[#This Row],[المكتسبة]],"")</f>
        <v>32</v>
      </c>
    </row>
    <row r="6" spans="1:6" ht="30" customHeight="1" x14ac:dyDescent="0.2">
      <c r="A6" s="35"/>
      <c r="B6" s="35"/>
      <c r="C6" s="9" t="s">
        <v>7</v>
      </c>
      <c r="D6" s="10" t="s">
        <v>13</v>
      </c>
      <c r="E6" s="10">
        <f>IFERROR(SUMIFS(الدورات_التدريبية[الساعات المعتمدة],الدورات_التدريبية[متطلبات الدرجة العلمية],متطلبات_الشهادة[[#This Row],[متطلبات الساعات المعتمدة]],الدورات_التدريبية[هل اكتملت؟],"=نعم"),"")</f>
        <v>0</v>
      </c>
      <c r="F6" s="11" t="str">
        <f>IFERROR(متطلبات_الشهادة[[#This Row],[الإجمالي]]-متطلبات_الشهادة[[#This Row],[المكتسبة]],"")</f>
        <v/>
      </c>
    </row>
    <row r="7" spans="1:6" ht="30" customHeight="1" x14ac:dyDescent="0.2">
      <c r="A7" s="35"/>
      <c r="B7" s="35"/>
      <c r="C7" s="9" t="s">
        <v>8</v>
      </c>
      <c r="D7" s="10">
        <v>4</v>
      </c>
      <c r="E7" s="10">
        <f>IFERROR(SUMIFS(الدورات_التدريبية[الساعات المعتمدة],الدورات_التدريبية[متطلبات الدرجة العلمية],متطلبات_الشهادة[[#This Row],[متطلبات الساعات المعتمدة]],الدورات_التدريبية[هل اكتملت؟],"=نعم"),"")</f>
        <v>4</v>
      </c>
      <c r="F7" s="11">
        <f>IFERROR(متطلبات_الشهادة[[#This Row],[الإجمالي]]-متطلبات_الشهادة[[#This Row],[المكتسبة]],"")</f>
        <v>0</v>
      </c>
    </row>
    <row r="8" spans="1:6" ht="30" customHeight="1" x14ac:dyDescent="0.2">
      <c r="A8" s="35"/>
      <c r="B8" s="35"/>
      <c r="C8" s="9" t="s">
        <v>9</v>
      </c>
      <c r="D8" s="10">
        <v>66</v>
      </c>
      <c r="E8" s="11">
        <f>IFERROR(SUMIFS(الدورات_التدريبية[الساعات المعتمدة],الدورات_التدريبية[متطلبات الدرجة العلمية],متطلبات_الشهادة[[#This Row],[متطلبات الساعات المعتمدة]],الدورات_التدريبية[هل اكتملت؟],"=نعم"),"")</f>
        <v>26</v>
      </c>
      <c r="F8" s="11">
        <f>IFERROR(متطلبات_الشهادة[[#This Row],[الإجمالي]]-متطلبات_الشهادة[[#This Row],[المكتسبة]],"")</f>
        <v>40</v>
      </c>
    </row>
    <row r="9" spans="1:6" ht="30" customHeight="1" x14ac:dyDescent="0.2">
      <c r="A9" s="35"/>
      <c r="B9" s="35"/>
      <c r="C9" s="12" t="s">
        <v>10</v>
      </c>
      <c r="D9" s="10">
        <f>SUBTOTAL(109,متطلبات_الشهادة[الإجمالي])</f>
        <v>124</v>
      </c>
      <c r="E9" s="10">
        <f>SUBTOTAL(109,متطلبات_الشهادة[المكتسبة])</f>
        <v>52</v>
      </c>
      <c r="F9" s="10">
        <f>SUBTOTAL(109,متطلبات_الشهادة[المطلوبة])</f>
        <v>72</v>
      </c>
    </row>
    <row r="10" spans="1:6" ht="30" customHeight="1" x14ac:dyDescent="0.2">
      <c r="A10" s="35"/>
      <c r="B10" s="35"/>
      <c r="C10" s="9"/>
      <c r="D10" s="9"/>
      <c r="E10" s="9"/>
      <c r="F10" s="9"/>
    </row>
    <row r="11" spans="1:6" ht="30" customHeight="1" x14ac:dyDescent="0.25">
      <c r="A11" s="29" t="s">
        <v>3</v>
      </c>
      <c r="B11" s="29"/>
      <c r="C11" s="2" t="s">
        <v>11</v>
      </c>
      <c r="D11" s="27">
        <f>الساعات_المعتمدة_المكتسبة</f>
        <v>52</v>
      </c>
      <c r="E11" s="28"/>
      <c r="F11" s="3" t="str">
        <f>TEXT(متطلبات_الشهادة[[#Totals],[المكتسبة]]/متطلبات_الشهادة[[#Totals],[الإجمالي]],"##%")&amp;" مكتملة!"</f>
        <v>42% مكتملة!</v>
      </c>
    </row>
    <row r="12" spans="1:6" ht="39" customHeight="1" x14ac:dyDescent="0.2">
      <c r="A12" s="29"/>
      <c r="B12" s="29"/>
      <c r="C12" s="9"/>
      <c r="D12" s="26" t="str">
        <f>IF(الساعات_المعتمدة_المكتسبة&gt;=(الساعات_المعتمدة_اللازمة)," تهانينا!",IF(الساعات_المعتمدة_المكتسبة&gt;=(الساعات_المعتمدة_اللازمة*0.75)," لن يمر وقت طويل الآن!",IF(الساعات_المعتمدة_المكتسبة&gt;=(الساعات_المعتمدة_اللازمة*0.5)," لقد وصلت إلى أكثر من نصف هدفك!",IF(الساعات_المعتمدة_المكتسبة&gt;=(الساعات_المعتمدة_اللازمة*0.25)," ثابر على العمل الجيد!",""))))</f>
        <v xml:space="preserve"> ثابر على العمل الجيد!</v>
      </c>
      <c r="E12" s="26"/>
      <c r="F12" s="13"/>
    </row>
  </sheetData>
  <mergeCells count="7">
    <mergeCell ref="D12:E12"/>
    <mergeCell ref="D11:E11"/>
    <mergeCell ref="A11:B12"/>
    <mergeCell ref="C2:F2"/>
    <mergeCell ref="A4:B4"/>
    <mergeCell ref="A5:B10"/>
    <mergeCell ref="A1:B3"/>
  </mergeCells>
  <conditionalFormatting sqref="D11">
    <cfRule type="dataBar" priority="2">
      <dataBar showValue="0">
        <cfvo type="num" val="0"/>
        <cfvo type="formula" val="الساعات_المعتمدة_اللازمة"/>
        <color theme="4"/>
      </dataBar>
      <extLst>
        <ext xmlns:x14="http://schemas.microsoft.com/office/spreadsheetml/2009/9/main" uri="{B025F937-C7B1-47D3-B67F-A62EFF666E3E}">
          <x14:id>{0E8AC252-64E9-4193-84AB-25278FC57BE6}</x14:id>
        </ext>
      </extLst>
    </cfRule>
  </conditionalFormatting>
  <conditionalFormatting sqref="E5">
    <cfRule type="dataBar" priority="8">
      <dataBar>
        <cfvo type="num" val="0"/>
        <cfvo type="num" val="$D$5"/>
        <color theme="4"/>
      </dataBar>
      <extLst>
        <ext xmlns:x14="http://schemas.microsoft.com/office/spreadsheetml/2009/9/main" uri="{B025F937-C7B1-47D3-B67F-A62EFF666E3E}">
          <x14:id>{441F2552-7088-4550-9457-3B58280E2DBC}</x14:id>
        </ext>
      </extLst>
    </cfRule>
  </conditionalFormatting>
  <conditionalFormatting sqref="E6">
    <cfRule type="dataBar" priority="7">
      <dataBar>
        <cfvo type="num" val="0"/>
        <cfvo type="num" val="$D$6"/>
        <color theme="4"/>
      </dataBar>
      <extLst>
        <ext xmlns:x14="http://schemas.microsoft.com/office/spreadsheetml/2009/9/main" uri="{B025F937-C7B1-47D3-B67F-A62EFF666E3E}">
          <x14:id>{9593B8BC-3718-4747-9E78-F8B7C881F22C}</x14:id>
        </ext>
      </extLst>
    </cfRule>
  </conditionalFormatting>
  <conditionalFormatting sqref="E7">
    <cfRule type="dataBar" priority="6">
      <dataBar>
        <cfvo type="num" val="0"/>
        <cfvo type="num" val="$D$7"/>
        <color theme="4"/>
      </dataBar>
      <extLst>
        <ext xmlns:x14="http://schemas.microsoft.com/office/spreadsheetml/2009/9/main" uri="{B025F937-C7B1-47D3-B67F-A62EFF666E3E}">
          <x14:id>{5305A619-4F89-47F2-AD30-3062E725E2DF}</x14:id>
        </ext>
      </extLst>
    </cfRule>
  </conditionalFormatting>
  <conditionalFormatting sqref="E8">
    <cfRule type="dataBar" priority="5">
      <dataBar>
        <cfvo type="num" val="0"/>
        <cfvo type="num" val="$D$8"/>
        <color theme="4"/>
      </dataBar>
      <extLst>
        <ext xmlns:x14="http://schemas.microsoft.com/office/spreadsheetml/2009/9/main" uri="{B025F937-C7B1-47D3-B67F-A62EFF666E3E}">
          <x14:id>{85CD9A35-E870-4275-913B-838A4F09F192}</x14:id>
        </ext>
      </extLst>
    </cfRule>
  </conditionalFormatting>
  <dataValidations count="11">
    <dataValidation allowBlank="1" showInputMessage="1" showErrorMessage="1" prompt="أدخل &quot;اسم الدورة التدريبية&quot; في هذه الخلية والتفاصيل في الجدول أدناه" sqref="C2" xr:uid="{00000000-0002-0000-0000-000000000000}"/>
    <dataValidation allowBlank="1" showInputMessage="1" showErrorMessage="1" prompt="أدخل &quot;متطلبات الساعات المعتمدة&quot; في هذا العمود أسفل هذا العنوان" sqref="C4" xr:uid="{00000000-0002-0000-0000-000001000000}"/>
    <dataValidation allowBlank="1" showInputMessage="1" showErrorMessage="1" prompt="أدخل &quot;إجمالي الساعات المعتمدة&quot; في هذا العمود أسفل هذا العنوان" sqref="D4" xr:uid="{00000000-0002-0000-0000-000002000000}"/>
    <dataValidation allowBlank="1" showInputMessage="1" showErrorMessage="1" prompt="يتم حساب مبلغ &quot;الساعات المعتمدة المكتسبة&quot; تلقائياً في هذا العمود أسفل هذا العنوان. ويتم تحديث شريط الحالة تلقائياً" sqref="E4" xr:uid="{00000000-0002-0000-0000-000003000000}"/>
    <dataValidation allowBlank="1" showInputMessage="1" showErrorMessage="1" prompt="يتم حساب &quot;الساعات المعتمدة اللازمة&quot; تلقائياً في هذا العمود أسفل هذا العنوان. تظهر علامة الاختيار عندما تكون القيمة صفراً. يوجد شريط &quot;التقدم الإجمالي&quot; في الخلايا أسفل الجدول" sqref="F4" xr:uid="{00000000-0002-0000-0000-000004000000}"/>
    <dataValidation allowBlank="1" showInputMessage="1" showErrorMessage="1" prompt="يوجد شريط &quot;التقدم الإجمالي&quot; في هذه الخلية. يتم تحديث &quot;النسبة المئوية لاكتمال الدورة التدريبية&quot; تلقائياً في الخلية الموجودة على اليسار والرسالة في الخلية أدناه" sqref="D11:E11" xr:uid="{00000000-0002-0000-0000-000005000000}"/>
    <dataValidation allowBlank="1" showInputMessage="1" showErrorMessage="1" prompt="يوجد شريط &quot;التقدم الإجمالي&quot; في الخلية الموجودة على اليسار" sqref="C11" xr:uid="{00000000-0002-0000-0000-000006000000}"/>
    <dataValidation allowBlank="1" showInputMessage="1" showErrorMessage="1" prompt="يتم تحديث &quot;النسبة المئوية لاكتمال الدورة التدريبية&quot; تلقائياً في هذه الخلية" sqref="F11" xr:uid="{00000000-0002-0000-0000-000007000000}"/>
    <dataValidation allowBlank="1" showInputMessage="1" showErrorMessage="1" prompt="يتم تحديث &quot;الرسالة&quot; تلقائياً في هذه الخلية" sqref="D12:E12" xr:uid="{00000000-0002-0000-0000-000008000000}"/>
    <dataValidation allowBlank="1" showInputMessage="1" showErrorMessage="1" prompt="أنشئ &quot;مخطط الساعات المعتمدة للكلية&quot; في هذا المصنف. يوجد عنوان ورقة العمل هذه في هذه الخلية والمخطط في الخلية A5. أدخل &quot;اسم الدورة التدريبية&quot; في الخلية C2 والتفاصيل في جدول &quot;متطلبات الشهادة&quot;" sqref="A1:B3" xr:uid="{00000000-0002-0000-0000-000009000000}"/>
    <dataValidation allowBlank="1" showInputMessage="1" showErrorMessage="1" prompt="يوجد مخطط &quot;ملخص الفصل الدراسي&quot; في الخلية أدناه و&quot;تلميح&quot; في الخلية A11" sqref="A4:B4" xr:uid="{00000000-0002-0000-0000-00000A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E8AC252-64E9-4193-84AB-25278FC57BE6}">
            <x14:dataBar minLength="0" maxLength="100" gradient="0">
              <x14:cfvo type="num">
                <xm:f>0</xm:f>
              </x14:cfvo>
              <x14:cfvo type="formula">
                <xm:f>الساعات_المعتمدة_اللازمة</xm:f>
              </x14:cfvo>
              <x14:negativeFillColor rgb="FFFF0000"/>
              <x14:axisColor rgb="FF000000"/>
            </x14:dataBar>
          </x14:cfRule>
          <xm:sqref>D11</xm:sqref>
        </x14:conditionalFormatting>
        <x14:conditionalFormatting xmlns:xm="http://schemas.microsoft.com/office/excel/2006/main">
          <x14:cfRule type="dataBar" id="{441F2552-7088-4550-9457-3B58280E2DBC}">
            <x14:dataBar minLength="0" maxLength="100" gradient="0">
              <x14:cfvo type="num">
                <xm:f>0</xm:f>
              </x14:cfvo>
              <x14:cfvo type="num">
                <xm:f>$D$5</xm:f>
              </x14:cfvo>
              <x14:negativeFillColor rgb="FFFF0000"/>
              <x14:axisColor rgb="FF000000"/>
            </x14:dataBar>
          </x14:cfRule>
          <xm:sqref>E5</xm:sqref>
        </x14:conditionalFormatting>
        <x14:conditionalFormatting xmlns:xm="http://schemas.microsoft.com/office/excel/2006/main">
          <x14:cfRule type="dataBar" id="{9593B8BC-3718-4747-9E78-F8B7C881F22C}">
            <x14:dataBar minLength="0" maxLength="100" gradient="0">
              <x14:cfvo type="num">
                <xm:f>0</xm:f>
              </x14:cfvo>
              <x14:cfvo type="num">
                <xm:f>$D$6</xm:f>
              </x14:cfvo>
              <x14:negativeFillColor rgb="FFFF0000"/>
              <x14:axisColor rgb="FF000000"/>
            </x14:dataBar>
          </x14:cfRule>
          <xm:sqref>E6</xm:sqref>
        </x14:conditionalFormatting>
        <x14:conditionalFormatting xmlns:xm="http://schemas.microsoft.com/office/excel/2006/main">
          <x14:cfRule type="dataBar" id="{5305A619-4F89-47F2-AD30-3062E725E2DF}">
            <x14:dataBar minLength="0" maxLength="100" gradient="0">
              <x14:cfvo type="num">
                <xm:f>0</xm:f>
              </x14:cfvo>
              <x14:cfvo type="num">
                <xm:f>$D$7</xm:f>
              </x14:cfvo>
              <x14:negativeFillColor rgb="FFFF0000"/>
              <x14:axisColor rgb="FF000000"/>
            </x14:dataBar>
          </x14:cfRule>
          <xm:sqref>E7</xm:sqref>
        </x14:conditionalFormatting>
        <x14:conditionalFormatting xmlns:xm="http://schemas.microsoft.com/office/excel/2006/main">
          <x14:cfRule type="dataBar" id="{85CD9A35-E870-4275-913B-838A4F09F192}">
            <x14:dataBar minLength="0" maxLength="100" gradient="0">
              <x14:cfvo type="num">
                <xm:f>0</xm:f>
              </x14:cfvo>
              <x14:cfvo type="num">
                <xm:f>$D$8</xm:f>
              </x14:cfvo>
              <x14:negativeFillColor rgb="FFFF0000"/>
              <x14:axisColor rgb="FF000000"/>
            </x14:dataBar>
          </x14:cfRule>
          <xm:sqref>E8</xm:sqref>
        </x14:conditionalFormatting>
        <x14:conditionalFormatting xmlns:xm="http://schemas.microsoft.com/office/excel/2006/main">
          <x14:cfRule type="iconSet" priority="15" id="{B809C01C-2A41-44F9-A3C9-F1E22D7B83B0}">
            <x14:iconSet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2"/>
              <x14:cfIcon iconSet="NoIcons" iconId="0"/>
              <x14:cfIcon iconSet="NoIcons" iconId="0"/>
            </x14:iconSet>
          </x14:cfRule>
          <xm:sqref>F5:F9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autoPageBreaks="0" fitToPage="1"/>
  </sheetPr>
  <dimension ref="A1:F29"/>
  <sheetViews>
    <sheetView showGridLines="0" rightToLeft="1" zoomScaleNormal="100" workbookViewId="0"/>
  </sheetViews>
  <sheetFormatPr defaultRowHeight="30" customHeight="1" x14ac:dyDescent="0.2"/>
  <cols>
    <col min="1" max="1" width="42.5" style="6" customWidth="1"/>
    <col min="2" max="2" width="31" style="6" customWidth="1"/>
    <col min="3" max="3" width="32.5" style="6" customWidth="1"/>
    <col min="4" max="4" width="20.625" style="6" customWidth="1"/>
    <col min="5" max="6" width="22.125" style="6" customWidth="1"/>
    <col min="7" max="7" width="1" style="6" customWidth="1"/>
    <col min="8" max="16384" width="9" style="6"/>
  </cols>
  <sheetData>
    <row r="1" spans="1:6" ht="64.5" customHeight="1" x14ac:dyDescent="0.4">
      <c r="A1" s="19" t="s">
        <v>16</v>
      </c>
      <c r="B1" s="14"/>
      <c r="C1" s="14"/>
      <c r="D1" s="14"/>
      <c r="E1" s="15"/>
      <c r="F1" s="15"/>
    </row>
    <row r="2" spans="1:6" ht="30" customHeight="1" x14ac:dyDescent="0.2">
      <c r="A2" s="16" t="s">
        <v>17</v>
      </c>
      <c r="B2" s="17" t="s">
        <v>44</v>
      </c>
      <c r="C2" s="17" t="s">
        <v>71</v>
      </c>
      <c r="D2" s="18" t="s">
        <v>72</v>
      </c>
      <c r="E2" s="18" t="s">
        <v>73</v>
      </c>
      <c r="F2" s="17" t="s">
        <v>76</v>
      </c>
    </row>
    <row r="3" spans="1:6" ht="30" customHeight="1" x14ac:dyDescent="0.2">
      <c r="A3" s="16" t="s">
        <v>39</v>
      </c>
      <c r="B3" s="17" t="s">
        <v>67</v>
      </c>
      <c r="C3" s="17" t="s">
        <v>9</v>
      </c>
      <c r="D3" s="18">
        <v>3</v>
      </c>
      <c r="E3" s="18" t="s">
        <v>74</v>
      </c>
      <c r="F3" s="17" t="s">
        <v>77</v>
      </c>
    </row>
    <row r="4" spans="1:6" ht="30" customHeight="1" x14ac:dyDescent="0.2">
      <c r="A4" s="16" t="s">
        <v>30</v>
      </c>
      <c r="B4" s="17" t="s">
        <v>58</v>
      </c>
      <c r="C4" s="17" t="s">
        <v>9</v>
      </c>
      <c r="D4" s="18">
        <v>3</v>
      </c>
      <c r="E4" s="18" t="s">
        <v>74</v>
      </c>
      <c r="F4" s="17" t="s">
        <v>77</v>
      </c>
    </row>
    <row r="5" spans="1:6" ht="30" customHeight="1" x14ac:dyDescent="0.2">
      <c r="A5" s="16" t="s">
        <v>26</v>
      </c>
      <c r="B5" s="17" t="s">
        <v>53</v>
      </c>
      <c r="C5" s="17" t="s">
        <v>6</v>
      </c>
      <c r="D5" s="18">
        <v>2</v>
      </c>
      <c r="E5" s="18" t="s">
        <v>74</v>
      </c>
      <c r="F5" s="17" t="s">
        <v>77</v>
      </c>
    </row>
    <row r="6" spans="1:6" ht="30" customHeight="1" x14ac:dyDescent="0.2">
      <c r="A6" s="16" t="s">
        <v>28</v>
      </c>
      <c r="B6" s="17" t="s">
        <v>56</v>
      </c>
      <c r="C6" s="17" t="s">
        <v>6</v>
      </c>
      <c r="D6" s="18">
        <v>2</v>
      </c>
      <c r="E6" s="18" t="s">
        <v>74</v>
      </c>
      <c r="F6" s="17" t="s">
        <v>79</v>
      </c>
    </row>
    <row r="7" spans="1:6" ht="30" customHeight="1" x14ac:dyDescent="0.2">
      <c r="A7" s="16" t="s">
        <v>38</v>
      </c>
      <c r="B7" s="17" t="s">
        <v>66</v>
      </c>
      <c r="C7" s="17" t="s">
        <v>9</v>
      </c>
      <c r="D7" s="18">
        <v>3</v>
      </c>
      <c r="E7" s="18" t="s">
        <v>74</v>
      </c>
      <c r="F7" s="17" t="s">
        <v>77</v>
      </c>
    </row>
    <row r="8" spans="1:6" ht="30" customHeight="1" x14ac:dyDescent="0.2">
      <c r="A8" s="16" t="s">
        <v>27</v>
      </c>
      <c r="B8" s="17" t="s">
        <v>54</v>
      </c>
      <c r="C8" s="17" t="s">
        <v>9</v>
      </c>
      <c r="D8" s="18">
        <v>3</v>
      </c>
      <c r="E8" s="18" t="s">
        <v>74</v>
      </c>
      <c r="F8" s="17" t="s">
        <v>77</v>
      </c>
    </row>
    <row r="9" spans="1:6" ht="30" customHeight="1" x14ac:dyDescent="0.2">
      <c r="A9" s="16" t="s">
        <v>27</v>
      </c>
      <c r="B9" s="17" t="s">
        <v>55</v>
      </c>
      <c r="C9" s="17" t="s">
        <v>9</v>
      </c>
      <c r="D9" s="18">
        <v>3</v>
      </c>
      <c r="E9" s="18" t="s">
        <v>74</v>
      </c>
      <c r="F9" s="17" t="s">
        <v>79</v>
      </c>
    </row>
    <row r="10" spans="1:6" ht="30" customHeight="1" x14ac:dyDescent="0.2">
      <c r="A10" s="16" t="s">
        <v>19</v>
      </c>
      <c r="B10" s="17" t="s">
        <v>46</v>
      </c>
      <c r="C10" s="17" t="s">
        <v>6</v>
      </c>
      <c r="D10" s="18">
        <v>3</v>
      </c>
      <c r="E10" s="18"/>
      <c r="F10" s="17" t="s">
        <v>78</v>
      </c>
    </row>
    <row r="11" spans="1:6" ht="30" customHeight="1" x14ac:dyDescent="0.2">
      <c r="A11" s="16" t="s">
        <v>20</v>
      </c>
      <c r="B11" s="17" t="s">
        <v>47</v>
      </c>
      <c r="C11" s="17" t="s">
        <v>9</v>
      </c>
      <c r="D11" s="18">
        <v>2</v>
      </c>
      <c r="E11" s="18" t="s">
        <v>74</v>
      </c>
      <c r="F11" s="17" t="s">
        <v>77</v>
      </c>
    </row>
    <row r="12" spans="1:6" ht="30" customHeight="1" x14ac:dyDescent="0.2">
      <c r="A12" s="16" t="s">
        <v>21</v>
      </c>
      <c r="B12" s="17" t="s">
        <v>48</v>
      </c>
      <c r="C12" s="17" t="s">
        <v>9</v>
      </c>
      <c r="D12" s="18">
        <v>2</v>
      </c>
      <c r="E12" s="18" t="s">
        <v>74</v>
      </c>
      <c r="F12" s="17" t="s">
        <v>79</v>
      </c>
    </row>
    <row r="13" spans="1:6" ht="30" customHeight="1" x14ac:dyDescent="0.2">
      <c r="A13" s="16" t="s">
        <v>31</v>
      </c>
      <c r="B13" s="17" t="s">
        <v>59</v>
      </c>
      <c r="C13" s="17" t="s">
        <v>6</v>
      </c>
      <c r="D13" s="18">
        <v>2</v>
      </c>
      <c r="E13" s="18" t="s">
        <v>74</v>
      </c>
      <c r="F13" s="17" t="s">
        <v>77</v>
      </c>
    </row>
    <row r="14" spans="1:6" ht="30" customHeight="1" x14ac:dyDescent="0.2">
      <c r="A14" s="16" t="s">
        <v>32</v>
      </c>
      <c r="B14" s="17" t="s">
        <v>60</v>
      </c>
      <c r="C14" s="17" t="s">
        <v>6</v>
      </c>
      <c r="D14" s="18">
        <v>2</v>
      </c>
      <c r="E14" s="18" t="s">
        <v>74</v>
      </c>
      <c r="F14" s="17" t="s">
        <v>77</v>
      </c>
    </row>
    <row r="15" spans="1:6" ht="30" customHeight="1" x14ac:dyDescent="0.2">
      <c r="A15" s="16" t="s">
        <v>37</v>
      </c>
      <c r="B15" s="17" t="s">
        <v>65</v>
      </c>
      <c r="C15" s="17" t="s">
        <v>6</v>
      </c>
      <c r="D15" s="18">
        <v>2</v>
      </c>
      <c r="E15" s="18" t="s">
        <v>74</v>
      </c>
      <c r="F15" s="17" t="s">
        <v>77</v>
      </c>
    </row>
    <row r="16" spans="1:6" ht="30" customHeight="1" x14ac:dyDescent="0.2">
      <c r="A16" s="16" t="s">
        <v>40</v>
      </c>
      <c r="B16" s="17" t="s">
        <v>68</v>
      </c>
      <c r="C16" s="17" t="s">
        <v>8</v>
      </c>
      <c r="D16" s="18">
        <v>4</v>
      </c>
      <c r="E16" s="18" t="s">
        <v>74</v>
      </c>
      <c r="F16" s="17" t="s">
        <v>79</v>
      </c>
    </row>
    <row r="17" spans="1:6" ht="30" customHeight="1" x14ac:dyDescent="0.2">
      <c r="A17" s="16" t="s">
        <v>41</v>
      </c>
      <c r="B17" s="17" t="s">
        <v>69</v>
      </c>
      <c r="C17" s="17" t="s">
        <v>6</v>
      </c>
      <c r="D17" s="18">
        <v>2</v>
      </c>
      <c r="E17" s="18" t="s">
        <v>74</v>
      </c>
      <c r="F17" s="17" t="s">
        <v>77</v>
      </c>
    </row>
    <row r="18" spans="1:6" ht="30" customHeight="1" x14ac:dyDescent="0.2">
      <c r="A18" s="16" t="s">
        <v>42</v>
      </c>
      <c r="B18" s="17" t="s">
        <v>70</v>
      </c>
      <c r="C18" s="17" t="s">
        <v>6</v>
      </c>
      <c r="D18" s="18">
        <v>2</v>
      </c>
      <c r="E18" s="18" t="s">
        <v>74</v>
      </c>
      <c r="F18" s="17" t="s">
        <v>79</v>
      </c>
    </row>
    <row r="19" spans="1:6" ht="30" customHeight="1" x14ac:dyDescent="0.2">
      <c r="A19" s="16" t="s">
        <v>43</v>
      </c>
      <c r="B19" s="17" t="s">
        <v>50</v>
      </c>
      <c r="C19" s="17" t="s">
        <v>6</v>
      </c>
      <c r="D19" s="18">
        <v>2</v>
      </c>
      <c r="E19" s="18" t="s">
        <v>75</v>
      </c>
      <c r="F19" s="17" t="s">
        <v>78</v>
      </c>
    </row>
    <row r="20" spans="1:6" ht="30" customHeight="1" x14ac:dyDescent="0.2">
      <c r="A20" s="16" t="s">
        <v>18</v>
      </c>
      <c r="B20" s="17" t="s">
        <v>45</v>
      </c>
      <c r="C20" s="17" t="s">
        <v>9</v>
      </c>
      <c r="D20" s="18">
        <v>4</v>
      </c>
      <c r="E20" s="18" t="s">
        <v>74</v>
      </c>
      <c r="F20" s="17" t="s">
        <v>77</v>
      </c>
    </row>
    <row r="21" spans="1:6" ht="30" customHeight="1" x14ac:dyDescent="0.2">
      <c r="A21" s="16" t="s">
        <v>29</v>
      </c>
      <c r="B21" s="17" t="s">
        <v>57</v>
      </c>
      <c r="C21" s="17" t="s">
        <v>9</v>
      </c>
      <c r="D21" s="18">
        <v>3</v>
      </c>
      <c r="E21" s="18" t="s">
        <v>74</v>
      </c>
      <c r="F21" s="17" t="s">
        <v>79</v>
      </c>
    </row>
    <row r="22" spans="1:6" ht="30" customHeight="1" x14ac:dyDescent="0.2">
      <c r="A22" s="16" t="s">
        <v>22</v>
      </c>
      <c r="B22" s="17" t="s">
        <v>49</v>
      </c>
      <c r="C22" s="17" t="s">
        <v>6</v>
      </c>
      <c r="D22" s="18">
        <v>2</v>
      </c>
      <c r="E22" s="18" t="s">
        <v>74</v>
      </c>
      <c r="F22" s="17" t="s">
        <v>77</v>
      </c>
    </row>
    <row r="23" spans="1:6" ht="30" customHeight="1" x14ac:dyDescent="0.2">
      <c r="A23" s="16" t="s">
        <v>23</v>
      </c>
      <c r="B23" s="17" t="s">
        <v>50</v>
      </c>
      <c r="C23" s="17" t="s">
        <v>6</v>
      </c>
      <c r="D23" s="18">
        <v>2</v>
      </c>
      <c r="E23" s="18" t="s">
        <v>74</v>
      </c>
      <c r="F23" s="17" t="s">
        <v>79</v>
      </c>
    </row>
    <row r="24" spans="1:6" ht="30" customHeight="1" x14ac:dyDescent="0.2">
      <c r="A24" s="16" t="s">
        <v>24</v>
      </c>
      <c r="B24" s="17" t="s">
        <v>51</v>
      </c>
      <c r="C24" s="17" t="s">
        <v>6</v>
      </c>
      <c r="D24" s="18">
        <v>2</v>
      </c>
      <c r="E24" s="18"/>
      <c r="F24" s="17" t="s">
        <v>78</v>
      </c>
    </row>
    <row r="25" spans="1:6" ht="30" customHeight="1" x14ac:dyDescent="0.2">
      <c r="A25" s="16" t="s">
        <v>25</v>
      </c>
      <c r="B25" s="17" t="s">
        <v>52</v>
      </c>
      <c r="C25" s="17" t="s">
        <v>6</v>
      </c>
      <c r="D25" s="18">
        <v>2</v>
      </c>
      <c r="E25" s="18"/>
      <c r="F25" s="17" t="s">
        <v>80</v>
      </c>
    </row>
    <row r="26" spans="1:6" ht="30" customHeight="1" x14ac:dyDescent="0.2">
      <c r="A26" s="16" t="s">
        <v>34</v>
      </c>
      <c r="B26" s="17" t="s">
        <v>62</v>
      </c>
      <c r="C26" s="17" t="s">
        <v>6</v>
      </c>
      <c r="D26" s="18">
        <v>2</v>
      </c>
      <c r="E26" s="18" t="s">
        <v>74</v>
      </c>
      <c r="F26" s="17" t="s">
        <v>78</v>
      </c>
    </row>
    <row r="27" spans="1:6" ht="30" customHeight="1" x14ac:dyDescent="0.2">
      <c r="A27" s="16" t="s">
        <v>35</v>
      </c>
      <c r="B27" s="17" t="s">
        <v>63</v>
      </c>
      <c r="C27" s="17" t="s">
        <v>6</v>
      </c>
      <c r="D27" s="18">
        <v>2</v>
      </c>
      <c r="E27" s="18"/>
      <c r="F27" s="17" t="s">
        <v>80</v>
      </c>
    </row>
    <row r="28" spans="1:6" ht="30" customHeight="1" x14ac:dyDescent="0.2">
      <c r="A28" s="16" t="s">
        <v>36</v>
      </c>
      <c r="B28" s="17" t="s">
        <v>64</v>
      </c>
      <c r="C28" s="17" t="s">
        <v>6</v>
      </c>
      <c r="D28" s="18">
        <v>2</v>
      </c>
      <c r="E28" s="18"/>
      <c r="F28" s="17" t="s">
        <v>81</v>
      </c>
    </row>
    <row r="29" spans="1:6" ht="30" customHeight="1" x14ac:dyDescent="0.2">
      <c r="A29" s="16" t="s">
        <v>33</v>
      </c>
      <c r="B29" s="17" t="s">
        <v>61</v>
      </c>
      <c r="C29" s="17" t="s">
        <v>6</v>
      </c>
      <c r="D29" s="18">
        <v>2</v>
      </c>
      <c r="E29" s="18" t="s">
        <v>74</v>
      </c>
      <c r="F29" s="17" t="s">
        <v>79</v>
      </c>
    </row>
  </sheetData>
  <dataValidations count="9">
    <dataValidation type="list" errorStyle="warning" allowBlank="1" showInputMessage="1" showErrorMessage="1" error="حدد &quot;نعم&quot; أو &quot;لا&quot; من القائمة. حدد &quot;إلغاء الأمر&quot;، واضغط على مفتاحي ALT+سهم لأسفل لإظهار الخيارات، ثم اضغط على مفتاح السهم لأسفل ومفتاح الإدخال ENTER لإجراء تحديد" sqref="E3:E29" xr:uid="{00000000-0002-0000-0100-000000000000}">
      <formula1>"نعم,لا"</formula1>
    </dataValidation>
    <dataValidation type="list" errorStyle="warning" allowBlank="1" showInputMessage="1" showErrorMessage="1" error="حدد &quot;متطلبات الشهادة&quot; من القائمة. حدد &quot;إلغاء الأمر&quot;، واضغط على مفتاحي ALT+سهم لأسفل لإظهار الخيارات، ثم اضغط على مفتاح السهم لأسفل ومفتاح الإدخال ENTER لإجراء تحديد" sqref="C3:C29" xr:uid="{00000000-0002-0000-0100-000001000000}">
      <formula1>البحث_عن_المتطلبات</formula1>
    </dataValidation>
    <dataValidation allowBlank="1" showInputMessage="1" showErrorMessage="1" prompt="أنشئ قائمة &quot;الدورات التدريبية للكلية&quot; في ورقة العمل هذه. يوجد العنوان في هذه الخلية. أدخل التفاصيل في الجدول أدناه" sqref="A1" xr:uid="{00000000-0002-0000-0100-000002000000}"/>
    <dataValidation allowBlank="1" showInputMessage="1" showErrorMessage="1" prompt="أدخل &quot;عنوان الدورة التدريبية&quot; في هذا العمود أسفل هذا العنوان. استخدم عوامل تصفية العناوين للبحث عن إدخالات معينة" sqref="A2" xr:uid="{00000000-0002-0000-0100-000003000000}"/>
    <dataValidation allowBlank="1" showInputMessage="1" showErrorMessage="1" prompt="أدخل &quot;رقم المادة الدراسية&quot; في هذا العمود أسفل هذا العنوان" sqref="B2" xr:uid="{00000000-0002-0000-0100-000004000000}"/>
    <dataValidation allowBlank="1" showInputMessage="1" showErrorMessage="1" prompt="حدد &quot;متطلبات الشهادة&quot; في هذا العمود أسفل هذا العنوان. اضغط على ALT+سهم لأسفل لتحديد الخيارات، ثم اضغط على السهم لأسفل ومفتاح الإدخال ENTER لإجراء تحديد" sqref="C2" xr:uid="{00000000-0002-0000-0100-000005000000}"/>
    <dataValidation allowBlank="1" showInputMessage="1" showErrorMessage="1" prompt="أدخل الرصيد الدائن في هذا العمود أسفل هذا العنوان" sqref="D2" xr:uid="{00000000-0002-0000-0100-000006000000}"/>
    <dataValidation allowBlank="1" showInputMessage="1" showErrorMessage="1" prompt="حدد &quot;نعم أو لا للمكتملة&quot; في هذا العمود أسفل هذا العنوان. اضغط على ALT+سهم لأسفل لتحديد الخيارات، ثم اضغط على السهم لأسفل ومفتاح الإدخال ENTER لإجراء تحديد" sqref="E2" xr:uid="{00000000-0002-0000-0100-000007000000}"/>
    <dataValidation allowBlank="1" showInputMessage="1" showErrorMessage="1" prompt="أدخل &quot;رقم الفصل الدراسي&quot; في هذا العمود أسفل هذا العنوان." sqref="F2" xr:uid="{00000000-0002-0000-0100-000008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499984740745262"/>
    <pageSetUpPr autoPageBreaks="0" fitToPage="1"/>
  </sheetPr>
  <dimension ref="A1:C58"/>
  <sheetViews>
    <sheetView showGridLines="0" rightToLeft="1" workbookViewId="0">
      <selection sqref="A1:B3"/>
    </sheetView>
  </sheetViews>
  <sheetFormatPr defaultRowHeight="30" customHeight="1" x14ac:dyDescent="0.2"/>
  <cols>
    <col min="1" max="1" width="37.25" style="23" customWidth="1"/>
    <col min="2" max="2" width="37.5" style="23" customWidth="1"/>
    <col min="3" max="3" width="41.625" style="23" customWidth="1"/>
    <col min="4" max="16384" width="9" style="23"/>
  </cols>
  <sheetData>
    <row r="1" spans="1:3" ht="6.75" customHeight="1" x14ac:dyDescent="0.2">
      <c r="A1" s="37" t="s">
        <v>82</v>
      </c>
      <c r="B1" s="37"/>
      <c r="C1" s="15"/>
    </row>
    <row r="2" spans="1:3" ht="51" customHeight="1" x14ac:dyDescent="0.2">
      <c r="A2" s="37"/>
      <c r="B2" s="37"/>
      <c r="C2" s="4" t="s">
        <v>83</v>
      </c>
    </row>
    <row r="3" spans="1:3" ht="6.75" customHeight="1" x14ac:dyDescent="0.2">
      <c r="A3" s="37"/>
      <c r="B3" s="37"/>
      <c r="C3" s="15"/>
    </row>
    <row r="4" spans="1:3" ht="18" customHeight="1" x14ac:dyDescent="0.2">
      <c r="A4" s="20" t="s">
        <v>76</v>
      </c>
      <c r="B4" s="22" t="s">
        <v>85</v>
      </c>
      <c r="C4" s="22" t="s">
        <v>84</v>
      </c>
    </row>
    <row r="5" spans="1:3" ht="30" customHeight="1" x14ac:dyDescent="0.2">
      <c r="A5" s="21" t="s">
        <v>77</v>
      </c>
      <c r="B5" s="25">
        <v>30</v>
      </c>
      <c r="C5" s="25">
        <v>12</v>
      </c>
    </row>
    <row r="6" spans="1:3" ht="30" customHeight="1" x14ac:dyDescent="0.2">
      <c r="A6" s="21" t="s">
        <v>79</v>
      </c>
      <c r="B6" s="25">
        <v>20</v>
      </c>
      <c r="C6" s="25">
        <v>8</v>
      </c>
    </row>
    <row r="7" spans="1:3" ht="30" customHeight="1" x14ac:dyDescent="0.2">
      <c r="A7" s="21" t="s">
        <v>78</v>
      </c>
      <c r="B7" s="25">
        <v>9</v>
      </c>
      <c r="C7" s="25">
        <v>4</v>
      </c>
    </row>
    <row r="8" spans="1:3" ht="30" customHeight="1" x14ac:dyDescent="0.2">
      <c r="A8" s="21" t="s">
        <v>80</v>
      </c>
      <c r="B8" s="25">
        <v>4</v>
      </c>
      <c r="C8" s="25">
        <v>2</v>
      </c>
    </row>
    <row r="9" spans="1:3" ht="30" customHeight="1" x14ac:dyDescent="0.2">
      <c r="A9" s="21" t="s">
        <v>81</v>
      </c>
      <c r="B9" s="25">
        <v>2</v>
      </c>
      <c r="C9" s="25">
        <v>1</v>
      </c>
    </row>
    <row r="10" spans="1:3" ht="30" customHeight="1" x14ac:dyDescent="0.2">
      <c r="A10" s="21" t="s">
        <v>12</v>
      </c>
      <c r="B10" s="25">
        <v>65</v>
      </c>
      <c r="C10" s="25">
        <v>27</v>
      </c>
    </row>
    <row r="11" spans="1:3" ht="30" customHeight="1" x14ac:dyDescent="0.2">
      <c r="A11" s="24"/>
      <c r="B11" s="24"/>
      <c r="C11" s="24"/>
    </row>
    <row r="12" spans="1:3" ht="30" customHeight="1" x14ac:dyDescent="0.2">
      <c r="A12" s="24"/>
      <c r="B12" s="24"/>
      <c r="C12" s="24"/>
    </row>
    <row r="13" spans="1:3" ht="30" customHeight="1" x14ac:dyDescent="0.2">
      <c r="A13" s="24"/>
      <c r="B13" s="24"/>
      <c r="C13" s="24"/>
    </row>
    <row r="14" spans="1:3" ht="30" customHeight="1" x14ac:dyDescent="0.2">
      <c r="A14" s="24"/>
      <c r="B14" s="24"/>
      <c r="C14" s="24"/>
    </row>
    <row r="15" spans="1:3" ht="30" customHeight="1" x14ac:dyDescent="0.2">
      <c r="A15" s="24"/>
      <c r="B15" s="24"/>
      <c r="C15" s="24"/>
    </row>
    <row r="16" spans="1:3" ht="30" customHeight="1" x14ac:dyDescent="0.2">
      <c r="A16" s="24"/>
      <c r="B16" s="24"/>
      <c r="C16" s="24"/>
    </row>
    <row r="17" spans="1:3" ht="30" customHeight="1" x14ac:dyDescent="0.2">
      <c r="A17" s="24"/>
      <c r="B17" s="24"/>
      <c r="C17" s="24"/>
    </row>
    <row r="18" spans="1:3" ht="30" customHeight="1" x14ac:dyDescent="0.2">
      <c r="A18" s="24"/>
      <c r="B18" s="24"/>
      <c r="C18" s="24"/>
    </row>
    <row r="19" spans="1:3" ht="30" customHeight="1" x14ac:dyDescent="0.2">
      <c r="A19" s="24"/>
      <c r="B19" s="24"/>
      <c r="C19" s="24"/>
    </row>
    <row r="20" spans="1:3" ht="30" customHeight="1" x14ac:dyDescent="0.2">
      <c r="A20" s="24"/>
      <c r="B20" s="24"/>
      <c r="C20" s="24"/>
    </row>
    <row r="21" spans="1:3" ht="30" customHeight="1" x14ac:dyDescent="0.2">
      <c r="A21" s="24"/>
      <c r="B21" s="24"/>
      <c r="C21" s="24"/>
    </row>
    <row r="22" spans="1:3" ht="30" customHeight="1" x14ac:dyDescent="0.2">
      <c r="A22" s="24"/>
      <c r="B22" s="24"/>
    </row>
    <row r="23" spans="1:3" ht="30" customHeight="1" x14ac:dyDescent="0.2">
      <c r="A23" s="24"/>
      <c r="B23" s="24"/>
    </row>
    <row r="24" spans="1:3" ht="30" customHeight="1" x14ac:dyDescent="0.2">
      <c r="A24" s="24"/>
      <c r="B24" s="24"/>
    </row>
    <row r="25" spans="1:3" ht="30" customHeight="1" x14ac:dyDescent="0.2">
      <c r="A25" s="24"/>
      <c r="B25" s="24"/>
    </row>
    <row r="26" spans="1:3" ht="30" customHeight="1" x14ac:dyDescent="0.2">
      <c r="A26" s="24"/>
      <c r="B26" s="24"/>
    </row>
    <row r="27" spans="1:3" ht="30" customHeight="1" x14ac:dyDescent="0.2">
      <c r="A27" s="24"/>
      <c r="B27" s="24"/>
    </row>
    <row r="28" spans="1:3" ht="30" customHeight="1" x14ac:dyDescent="0.2">
      <c r="A28" s="24"/>
      <c r="B28" s="24"/>
    </row>
    <row r="29" spans="1:3" ht="30" customHeight="1" x14ac:dyDescent="0.2">
      <c r="A29" s="24"/>
      <c r="B29" s="24"/>
    </row>
    <row r="30" spans="1:3" ht="30" customHeight="1" x14ac:dyDescent="0.2">
      <c r="A30" s="24"/>
      <c r="B30" s="24"/>
    </row>
    <row r="31" spans="1:3" ht="30" customHeight="1" x14ac:dyDescent="0.2">
      <c r="A31" s="24"/>
      <c r="B31" s="24"/>
    </row>
    <row r="32" spans="1:3" ht="30" customHeight="1" x14ac:dyDescent="0.2">
      <c r="A32" s="24"/>
      <c r="B32" s="24"/>
    </row>
    <row r="33" spans="1:2" ht="30" customHeight="1" x14ac:dyDescent="0.2">
      <c r="A33" s="24"/>
      <c r="B33" s="24"/>
    </row>
    <row r="34" spans="1:2" ht="30" customHeight="1" x14ac:dyDescent="0.2">
      <c r="A34" s="24"/>
      <c r="B34" s="24"/>
    </row>
    <row r="35" spans="1:2" ht="30" customHeight="1" x14ac:dyDescent="0.2">
      <c r="A35" s="24"/>
      <c r="B35" s="24"/>
    </row>
    <row r="36" spans="1:2" ht="30" customHeight="1" x14ac:dyDescent="0.2">
      <c r="A36" s="24"/>
      <c r="B36" s="24"/>
    </row>
    <row r="37" spans="1:2" ht="30" customHeight="1" x14ac:dyDescent="0.2">
      <c r="A37" s="24"/>
      <c r="B37" s="24"/>
    </row>
    <row r="38" spans="1:2" ht="30" customHeight="1" x14ac:dyDescent="0.2">
      <c r="A38" s="24"/>
      <c r="B38" s="24"/>
    </row>
    <row r="39" spans="1:2" ht="30" customHeight="1" x14ac:dyDescent="0.2">
      <c r="A39" s="24"/>
      <c r="B39" s="24"/>
    </row>
    <row r="40" spans="1:2" ht="30" customHeight="1" x14ac:dyDescent="0.2">
      <c r="A40" s="24"/>
      <c r="B40" s="24"/>
    </row>
    <row r="41" spans="1:2" ht="30" customHeight="1" x14ac:dyDescent="0.2">
      <c r="A41" s="24"/>
      <c r="B41" s="24"/>
    </row>
    <row r="42" spans="1:2" ht="30" customHeight="1" x14ac:dyDescent="0.2">
      <c r="A42" s="24"/>
      <c r="B42" s="24"/>
    </row>
    <row r="43" spans="1:2" ht="30" customHeight="1" x14ac:dyDescent="0.2">
      <c r="A43" s="24"/>
      <c r="B43" s="24"/>
    </row>
    <row r="44" spans="1:2" ht="30" customHeight="1" x14ac:dyDescent="0.2">
      <c r="A44" s="24"/>
      <c r="B44" s="24"/>
    </row>
    <row r="45" spans="1:2" ht="30" customHeight="1" x14ac:dyDescent="0.2">
      <c r="A45" s="24"/>
      <c r="B45" s="24"/>
    </row>
    <row r="46" spans="1:2" ht="30" customHeight="1" x14ac:dyDescent="0.2">
      <c r="A46" s="24"/>
      <c r="B46" s="24"/>
    </row>
    <row r="47" spans="1:2" ht="30" customHeight="1" x14ac:dyDescent="0.2">
      <c r="A47" s="24"/>
      <c r="B47" s="24"/>
    </row>
    <row r="48" spans="1:2" ht="30" customHeight="1" x14ac:dyDescent="0.2">
      <c r="A48" s="24"/>
      <c r="B48" s="24"/>
    </row>
    <row r="49" spans="1:2" ht="30" customHeight="1" x14ac:dyDescent="0.2">
      <c r="A49" s="24"/>
      <c r="B49" s="24"/>
    </row>
    <row r="50" spans="1:2" ht="30" customHeight="1" x14ac:dyDescent="0.2">
      <c r="A50" s="24"/>
      <c r="B50" s="24"/>
    </row>
    <row r="51" spans="1:2" ht="30" customHeight="1" x14ac:dyDescent="0.2">
      <c r="A51" s="24"/>
      <c r="B51" s="24"/>
    </row>
    <row r="52" spans="1:2" ht="30" customHeight="1" x14ac:dyDescent="0.2">
      <c r="A52" s="24"/>
      <c r="B52" s="24"/>
    </row>
    <row r="53" spans="1:2" ht="30" customHeight="1" x14ac:dyDescent="0.2">
      <c r="A53" s="24"/>
      <c r="B53" s="24"/>
    </row>
    <row r="54" spans="1:2" ht="30" customHeight="1" x14ac:dyDescent="0.2">
      <c r="A54" s="24"/>
      <c r="B54" s="24"/>
    </row>
    <row r="55" spans="1:2" ht="30" customHeight="1" x14ac:dyDescent="0.2">
      <c r="A55" s="24"/>
      <c r="B55" s="24"/>
    </row>
    <row r="56" spans="1:2" ht="30" customHeight="1" x14ac:dyDescent="0.2">
      <c r="A56" s="24"/>
      <c r="B56" s="24"/>
    </row>
    <row r="57" spans="1:2" ht="30" customHeight="1" x14ac:dyDescent="0.2">
      <c r="A57" s="24"/>
      <c r="B57" s="24"/>
    </row>
    <row r="58" spans="1:2" ht="30" customHeight="1" x14ac:dyDescent="0.2">
      <c r="A58" s="24"/>
      <c r="B58" s="24"/>
    </row>
  </sheetData>
  <mergeCells count="1">
    <mergeCell ref="A1:B3"/>
  </mergeCells>
  <dataValidations count="1">
    <dataValidation allowBlank="1" showInputMessage="1" showErrorMessage="1" prompt="يوجد عنوان ورقة العمل هذه في هذه الخلية. يتم تحديث الجدول الموجود أدناه تلقائياً" sqref="A1:B3" xr:uid="{00000000-0002-0000-0200-000000000000}"/>
  </dataValidations>
  <printOptions horizontalCentered="1"/>
  <pageMargins left="0.7" right="0.7" top="0.75" bottom="0.75" header="0.3" footer="0.3"/>
  <pageSetup paperSize="9" fitToHeight="0" orientation="portrait" r:id="rId2"/>
  <headerFooter differentFirst="1"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407394A1-9B53-4EFF-BF93-B2F2A28F7A4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D1169B-7B6A-4CC8-98B8-BA45A2CE14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27863B-C58B-4655-8BF9-DB675FB9068E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مخطط الساعات المعتمدة في الكلية</vt:lpstr>
      <vt:lpstr>المادة الدراسية</vt:lpstr>
      <vt:lpstr>بيانات تلخيصية للفصل الدراسي</vt:lpstr>
      <vt:lpstr>'المادة الدراسية'!Print_Titles</vt:lpstr>
      <vt:lpstr>البحث_عن_المتطلبات</vt:lpstr>
      <vt:lpstr>الساعات_المعتمدة_اللازمة</vt:lpstr>
      <vt:lpstr>الساعات_المعتمدة_المتبقية</vt:lpstr>
      <vt:lpstr>الساعات_المعتمدة_المكتسبة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2019-05-28T20:18:19Z</dcterms:created>
  <dcterms:modified xsi:type="dcterms:W3CDTF">2019-08-23T08:58:39Z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