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فف\Desktop\ar-SA\"/>
    </mc:Choice>
  </mc:AlternateContent>
  <bookViews>
    <workbookView xWindow="0" yWindow="0" windowWidth="20490" windowHeight="6930"/>
  </bookViews>
  <sheets>
    <sheet name="ملخص" sheetId="1" r:id="rId1"/>
    <sheet name="الرحلة الجوية" sheetId="8" r:id="rId2"/>
    <sheet name="الوجبات" sheetId="3" r:id="rId3"/>
    <sheet name="الإقامة" sheetId="4" r:id="rId4"/>
    <sheet name="متنوعة" sheetId="5" r:id="rId5"/>
  </sheets>
  <definedNames>
    <definedName name="_xlnm.Print_Titles" localSheetId="3">الإقامة!$3:$3</definedName>
    <definedName name="_xlnm.Print_Titles" localSheetId="1">'الرحلة الجوية'!$3:$3</definedName>
    <definedName name="_xlnm.Print_Titles" localSheetId="2">الوجبات!$3:$3</definedName>
    <definedName name="_xlnm.Print_Titles" localSheetId="4">متنوعة!$3:$3</definedName>
    <definedName name="إجمالي_الإقامة">الإقامة[[#Totals],[المبلغ]]</definedName>
    <definedName name="إجمالي_البنزين">الوقود[[#Totals],[المبلغ]]</definedName>
    <definedName name="إجمالي_الترفيه">متنوعة[[#Totals],[إجمالي التكلفة]]</definedName>
    <definedName name="إجمالي_الرحلة_الجوية">الرحلة_الجوية[[#Totals],[المبلغ]]</definedName>
    <definedName name="إجمالي_المسافرين">ملخص!$B$4</definedName>
    <definedName name="إجمالي_الوجبات">الوجبات[[#Totals],[المبلغ]]</definedName>
    <definedName name="إجمالي_تكلفة_الرحلة">ملخص!$B$6</definedName>
    <definedName name="إضافة_إقامة">الإقامة!$D$4</definedName>
    <definedName name="إضافة_بنزين">ملخص!$D$8</definedName>
    <definedName name="إضافة_رحلة_جوية">'الرحلة الجوية'!$D$4</definedName>
    <definedName name="إضافة_وجبة">الوجبات!$D$4</definedName>
    <definedName name="المدة">ملخص!$D$4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8" l="1"/>
  <c r="C6" i="3" l="1"/>
  <c r="E5" i="5"/>
  <c r="E6" i="5"/>
  <c r="E4" i="5"/>
  <c r="C7" i="5"/>
  <c r="E7" i="5" s="1"/>
  <c r="C4" i="5"/>
  <c r="C9" i="4"/>
  <c r="C12" i="1"/>
  <c r="C8" i="5" l="1"/>
  <c r="B6" i="1" s="1"/>
  <c r="D6" i="1" s="1"/>
</calcChain>
</file>

<file path=xl/sharedStrings.xml><?xml version="1.0" encoding="utf-8"?>
<sst xmlns="http://schemas.openxmlformats.org/spreadsheetml/2006/main" count="59" uniqueCount="44">
  <si>
    <t>إجمالي المسافرين:</t>
  </si>
  <si>
    <t>إجمالي تكلفة الرحلة:</t>
  </si>
  <si>
    <t>البنزين</t>
  </si>
  <si>
    <t>إجمالي الأميال المقدرة</t>
  </si>
  <si>
    <t>متوسط الأميال لكل غالون</t>
  </si>
  <si>
    <t>متوسط التكلفة لكل غالون</t>
  </si>
  <si>
    <t>إجمالي المركبات</t>
  </si>
  <si>
    <t>الإجمالي</t>
  </si>
  <si>
    <t>المبلغ</t>
  </si>
  <si>
    <t>مدة الرحلة (أيام):</t>
  </si>
  <si>
    <t>التكلفة لكل شخص:</t>
  </si>
  <si>
    <t>إضافة إلى الرحلة؟</t>
  </si>
  <si>
    <t>نعم</t>
  </si>
  <si>
    <t>مخطِط الرحلة</t>
  </si>
  <si>
    <t>العطلة الصيفية</t>
  </si>
  <si>
    <t>تلميحات لكل ورقة عمل</t>
  </si>
  <si>
    <t>1.</t>
  </si>
  <si>
    <t>2.</t>
  </si>
  <si>
    <t>3.</t>
  </si>
  <si>
    <t>قارن تكاليف كل من "الرحلة الجوية" و"البنزين" و"الإقامة" لتحديد أفضل وسيلة من وسائل النقل.</t>
  </si>
  <si>
    <t>الرحلة الجوية</t>
  </si>
  <si>
    <t>التكلفة المقدرة لكل شخص</t>
  </si>
  <si>
    <t>إيجار السيارة</t>
  </si>
  <si>
    <t>لا</t>
  </si>
  <si>
    <t>الوجبات</t>
  </si>
  <si>
    <t>التكلفة المقدرة لكل وجبة</t>
  </si>
  <si>
    <t>عدد الوجبات في اليوم</t>
  </si>
  <si>
    <t>الإقامة</t>
  </si>
  <si>
    <t>متوسط التكلفة (لكل ليلة)</t>
  </si>
  <si>
    <t>إجمالي الليالي</t>
  </si>
  <si>
    <t>إجمالي الغرف</t>
  </si>
  <si>
    <t>خدمة التنظيف (لكل يوم)</t>
  </si>
  <si>
    <t>خدمة الإنترنت (لكل يوم)</t>
  </si>
  <si>
    <t>الترفيه/متنوعة</t>
  </si>
  <si>
    <t>حفلة موسيقية</t>
  </si>
  <si>
    <t>إيجار قارب</t>
  </si>
  <si>
    <t>إيجار لوح ركوب الأمواج</t>
  </si>
  <si>
    <t>المصاريف العارضة</t>
  </si>
  <si>
    <t>إجمالي التكلفة</t>
  </si>
  <si>
    <t>التكلفة</t>
  </si>
  <si>
    <r>
      <t xml:space="preserve">خطّط الرحلة الأكثر فعالية من حيث التكلفة عن طريق إدخال </t>
    </r>
    <r>
      <rPr>
        <b/>
        <sz val="11"/>
        <color theme="3"/>
        <rFont val="Tahoma"/>
        <family val="2"/>
      </rPr>
      <t>نعم/لا</t>
    </r>
    <r>
      <rPr>
        <sz val="11"/>
        <color theme="3"/>
        <rFont val="Tahoma"/>
        <family val="2"/>
      </rPr>
      <t xml:space="preserve"> في العمودين </t>
    </r>
    <r>
      <rPr>
        <b/>
        <sz val="11"/>
        <color theme="3"/>
        <rFont val="Tahoma"/>
        <family val="2"/>
      </rPr>
      <t xml:space="preserve">إضافة إلى الرحلة </t>
    </r>
    <r>
      <rPr>
        <sz val="11"/>
        <color theme="3"/>
        <rFont val="Tahoma"/>
        <family val="2"/>
      </rPr>
      <t xml:space="preserve">أو </t>
    </r>
    <r>
      <rPr>
        <b/>
        <sz val="11"/>
        <color theme="3"/>
        <rFont val="Tahoma"/>
        <family val="2"/>
      </rPr>
      <t>إضافة إلى الإجمالي</t>
    </r>
    <r>
      <rPr>
        <sz val="11"/>
        <color theme="3"/>
        <rFont val="Tahoma"/>
        <family val="2"/>
      </rPr>
      <t xml:space="preserve"> لإضافة/إزالة المبلغ من</t>
    </r>
    <r>
      <rPr>
        <b/>
        <sz val="11"/>
        <color theme="3"/>
        <rFont val="Tahoma"/>
        <family val="2"/>
      </rPr>
      <t xml:space="preserve"> إجمالي تكلفة الرحلة</t>
    </r>
    <r>
      <rPr>
        <sz val="11"/>
        <color theme="3"/>
        <rFont val="Tahoma"/>
        <family val="2"/>
      </rPr>
      <t xml:space="preserve">. </t>
    </r>
  </si>
  <si>
    <r>
      <t xml:space="preserve">في ورقة عمل ترفيه/متنوعة، استخدم أحد الصيغ لحساب إجمالي التكلفة لكل شخص. على سبيل المثال، لحساب تذاكر حفلة موسيقية بسعر 50 ر.س. لكل تذكرة، أدخل </t>
    </r>
    <r>
      <rPr>
        <b/>
        <sz val="11"/>
        <color theme="3"/>
        <rFont val="Tahoma"/>
        <family val="2"/>
      </rPr>
      <t xml:space="preserve">=50*إجمالي المسافرين </t>
    </r>
    <r>
      <rPr>
        <sz val="11"/>
        <color theme="3"/>
        <rFont val="Tahoma"/>
        <family val="2"/>
      </rPr>
      <t xml:space="preserve"> في عمود </t>
    </r>
    <r>
      <rPr>
        <b/>
        <sz val="11"/>
        <color theme="3"/>
        <rFont val="Tahoma"/>
        <family val="2"/>
      </rPr>
      <t>المبلغ</t>
    </r>
    <r>
      <rPr>
        <sz val="11"/>
        <color theme="3"/>
        <rFont val="Tahoma"/>
        <family val="2"/>
      </rPr>
      <t>.</t>
    </r>
    <r>
      <rPr>
        <sz val="11"/>
        <color theme="3"/>
        <rFont val="Tahoma"/>
        <family val="2"/>
      </rPr>
      <t xml:space="preserve"> (إجمالي المسافرين هو خلية مسماة تشير إلى إجمالي المسافرين في الخلية B4 في ورقة العمل هذه.) </t>
    </r>
  </si>
  <si>
    <t>إضافة إلى الإجمالي؟</t>
  </si>
  <si>
    <t>إجمالي المضاف إلى الرحلة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</si>
</sst>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ر.س.‏&quot;\ #,##0.00_-"/>
  </numFmts>
  <fonts count="16" x14ac:knownFonts="1">
    <font>
      <sz val="11"/>
      <color theme="3"/>
      <name val="Tahoma"/>
      <family val="2"/>
    </font>
    <font>
      <b/>
      <sz val="11"/>
      <color theme="1"/>
      <name val="Trebuchet MS"/>
      <family val="2"/>
      <scheme val="minor"/>
    </font>
    <font>
      <sz val="11"/>
      <color theme="3"/>
      <name val="Tahoma"/>
      <family val="2"/>
    </font>
    <font>
      <sz val="11"/>
      <color theme="0"/>
      <name val="Tahoma"/>
      <family val="2"/>
    </font>
    <font>
      <b/>
      <sz val="20"/>
      <color theme="0"/>
      <name val="Tahoma"/>
      <family val="2"/>
    </font>
    <font>
      <b/>
      <sz val="22"/>
      <color theme="0"/>
      <name val="Tahoma"/>
      <family val="2"/>
    </font>
    <font>
      <sz val="12"/>
      <color theme="3"/>
      <name val="Tahoma"/>
      <family val="2"/>
    </font>
    <font>
      <sz val="20"/>
      <color theme="4" tint="-0.499984740745262"/>
      <name val="Tahoma"/>
      <family val="2"/>
    </font>
    <font>
      <b/>
      <sz val="12"/>
      <color theme="3"/>
      <name val="Tahoma"/>
      <family val="2"/>
    </font>
    <font>
      <b/>
      <sz val="11"/>
      <color theme="3"/>
      <name val="Tahoma"/>
      <family val="2"/>
    </font>
    <font>
      <b/>
      <sz val="12"/>
      <color theme="0"/>
      <name val="Tahoma"/>
      <family val="2"/>
    </font>
    <font>
      <sz val="14"/>
      <color theme="3"/>
      <name val="Tahoma"/>
      <family val="2"/>
    </font>
    <font>
      <sz val="14"/>
      <color theme="4" tint="-0.499984740745262"/>
      <name val="Tahoma"/>
      <family val="2"/>
    </font>
    <font>
      <sz val="11"/>
      <color theme="4" tint="-0.499984740745262"/>
      <name val="Tahoma"/>
      <family val="2"/>
    </font>
    <font>
      <sz val="20"/>
      <color theme="4" tint="-0.249977111117893"/>
      <name val="Tahoma"/>
      <family val="2"/>
    </font>
    <font>
      <sz val="18"/>
      <color theme="4" tint="-0.49998474074526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</borders>
  <cellStyleXfs count="7">
    <xf numFmtId="0" fontId="0" fillId="0" borderId="0">
      <alignment vertical="center" readingOrder="2"/>
    </xf>
    <xf numFmtId="0" fontId="4" fillId="2" borderId="0" applyNumberFormat="0" applyBorder="0" applyAlignment="0" applyProtection="0">
      <alignment readingOrder="2"/>
    </xf>
    <xf numFmtId="0" fontId="5" fillId="2" borderId="0" applyNumberFormat="0" applyAlignment="0" applyProtection="0">
      <alignment readingOrder="2"/>
    </xf>
    <xf numFmtId="0" fontId="6" fillId="0" borderId="0" applyNumberFormat="0" applyFill="0" applyAlignment="0" applyProtection="0"/>
    <xf numFmtId="0" fontId="12" fillId="0" borderId="2" applyNumberFormat="0" applyFill="0" applyAlignment="0" applyProtection="0"/>
    <xf numFmtId="0" fontId="15" fillId="0" borderId="0" applyNumberFormat="0" applyFill="0" applyBorder="0" applyProtection="0">
      <alignment horizontal="center" vertical="center" readingOrder="2"/>
    </xf>
    <xf numFmtId="0" fontId="1" fillId="0" borderId="3" applyNumberFormat="0" applyFill="0" applyAlignment="0" applyProtection="0"/>
  </cellStyleXfs>
  <cellXfs count="58">
    <xf numFmtId="0" fontId="0" fillId="0" borderId="0" xfId="0">
      <alignment vertical="center" readingOrder="2"/>
    </xf>
    <xf numFmtId="0" fontId="0" fillId="0" borderId="0" xfId="0" applyFont="1" applyBorder="1" applyAlignment="1">
      <alignment horizontal="right" vertical="center" indent="1" readingOrder="2"/>
    </xf>
    <xf numFmtId="0" fontId="0" fillId="0" borderId="0" xfId="0" applyFont="1" applyBorder="1" applyAlignment="1">
      <alignment horizontal="center" vertical="center" readingOrder="2"/>
    </xf>
    <xf numFmtId="0" fontId="2" fillId="0" borderId="0" xfId="0" applyFont="1" applyAlignment="1">
      <alignment horizontal="right" vertical="center" readingOrder="2"/>
    </xf>
    <xf numFmtId="0" fontId="3" fillId="0" borderId="0" xfId="0" applyFont="1" applyAlignment="1">
      <alignment horizontal="center" vertical="center" readingOrder="2"/>
    </xf>
    <xf numFmtId="0" fontId="2" fillId="0" borderId="0" xfId="0" applyFont="1">
      <alignment vertical="center" readingOrder="2"/>
    </xf>
    <xf numFmtId="164" fontId="2" fillId="0" borderId="0" xfId="0" applyNumberFormat="1" applyFont="1">
      <alignment vertical="center" readingOrder="2"/>
    </xf>
    <xf numFmtId="0" fontId="3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right" readingOrder="2"/>
    </xf>
    <xf numFmtId="0" fontId="6" fillId="0" borderId="0" xfId="3" applyFont="1" applyAlignment="1">
      <alignment horizontal="right" readingOrder="2"/>
    </xf>
    <xf numFmtId="0" fontId="2" fillId="0" borderId="0" xfId="0" applyNumberFormat="1" applyFont="1" applyAlignment="1">
      <alignment horizontal="right" readingOrder="2"/>
    </xf>
    <xf numFmtId="0" fontId="2" fillId="0" borderId="0" xfId="0" applyFont="1" applyAlignment="1"/>
    <xf numFmtId="0" fontId="8" fillId="0" borderId="4" xfId="0" applyNumberFormat="1" applyFont="1" applyBorder="1" applyAlignment="1">
      <alignment horizontal="center" vertical="center" readingOrder="2"/>
    </xf>
    <xf numFmtId="0" fontId="2" fillId="0" borderId="0" xfId="0" applyNumberFormat="1" applyFont="1" applyAlignment="1">
      <alignment horizontal="right" vertical="center" readingOrder="2"/>
    </xf>
    <xf numFmtId="49" fontId="7" fillId="3" borderId="0" xfId="0" quotePrefix="1" applyNumberFormat="1" applyFont="1" applyFill="1" applyAlignment="1">
      <alignment horizontal="center" vertical="top" readingOrder="2"/>
    </xf>
    <xf numFmtId="0" fontId="2" fillId="3" borderId="0" xfId="0" applyFont="1" applyFill="1" applyAlignment="1">
      <alignment horizontal="right" vertical="top" wrapText="1" readingOrder="2"/>
    </xf>
    <xf numFmtId="0" fontId="2" fillId="0" borderId="0" xfId="0" applyNumberFormat="1" applyFont="1" applyAlignment="1">
      <alignment horizontal="center" vertical="center" readingOrder="2"/>
    </xf>
    <xf numFmtId="0" fontId="11" fillId="0" borderId="0" xfId="0" applyFont="1" applyAlignment="1">
      <alignment horizontal="right" readingOrder="2"/>
    </xf>
    <xf numFmtId="0" fontId="11" fillId="0" borderId="0" xfId="0" applyNumberFormat="1" applyFont="1" applyAlignment="1">
      <alignment horizontal="left" readingOrder="2"/>
    </xf>
    <xf numFmtId="0" fontId="12" fillId="0" borderId="2" xfId="4" applyFont="1" applyFill="1" applyAlignment="1">
      <alignment horizontal="center" readingOrder="2"/>
    </xf>
    <xf numFmtId="0" fontId="2" fillId="0" borderId="0" xfId="0" applyFont="1" applyAlignment="1">
      <alignment horizontal="right" vertical="center" indent="1" readingOrder="2"/>
    </xf>
    <xf numFmtId="0" fontId="2" fillId="0" borderId="5" xfId="0" applyFont="1" applyBorder="1" applyAlignment="1">
      <alignment horizontal="right" vertical="center" readingOrder="2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right" vertical="center" indent="1" readingOrder="2"/>
    </xf>
    <xf numFmtId="0" fontId="12" fillId="0" borderId="2" xfId="4" applyFont="1" applyFill="1" applyAlignment="1">
      <alignment horizontal="center" vertical="center" readingOrder="2"/>
    </xf>
    <xf numFmtId="0" fontId="0" fillId="0" borderId="0" xfId="0" applyFont="1" applyAlignment="1">
      <alignment horizontal="right" vertical="center" indent="1" readingOrder="2"/>
    </xf>
    <xf numFmtId="0" fontId="0" fillId="0" borderId="0" xfId="0" applyFont="1" applyAlignment="1">
      <alignment horizontal="right" vertical="center" readingOrder="2"/>
    </xf>
    <xf numFmtId="0" fontId="11" fillId="0" borderId="0" xfId="0" applyFont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2" fillId="0" borderId="0" xfId="0" applyNumberFormat="1" applyFont="1" applyAlignment="1">
      <alignment horizontal="left" vertical="center" readingOrder="2"/>
    </xf>
    <xf numFmtId="165" fontId="2" fillId="0" borderId="0" xfId="0" applyNumberFormat="1" applyFont="1" applyAlignment="1">
      <alignment horizontal="left" vertical="center" readingOrder="2"/>
    </xf>
    <xf numFmtId="164" fontId="0" fillId="0" borderId="0" xfId="0" applyNumberFormat="1" applyFont="1">
      <alignment vertical="center" readingOrder="2"/>
    </xf>
    <xf numFmtId="0" fontId="0" fillId="0" borderId="0" xfId="0" applyFont="1">
      <alignment vertical="center" readingOrder="2"/>
    </xf>
    <xf numFmtId="165" fontId="8" fillId="0" borderId="4" xfId="0" applyNumberFormat="1" applyFont="1" applyBorder="1" applyAlignment="1">
      <alignment horizontal="center" vertical="center" readingOrder="2"/>
    </xf>
    <xf numFmtId="165" fontId="10" fillId="2" borderId="0" xfId="0" applyNumberFormat="1" applyFont="1" applyFill="1" applyAlignment="1">
      <alignment horizontal="center" vertical="center" readingOrder="2"/>
    </xf>
    <xf numFmtId="165" fontId="0" fillId="0" borderId="0" xfId="0" applyNumberFormat="1" applyFont="1" applyAlignment="1">
      <alignment horizontal="left" vertical="center" readingOrder="2"/>
    </xf>
    <xf numFmtId="0" fontId="0" fillId="0" borderId="0" xfId="0" applyNumberFormat="1" applyFont="1" applyAlignment="1">
      <alignment horizontal="left" vertical="center" readingOrder="2"/>
    </xf>
    <xf numFmtId="0" fontId="0" fillId="0" borderId="5" xfId="0" applyFont="1" applyBorder="1" applyAlignment="1">
      <alignment horizontal="right" vertical="center" readingOrder="2"/>
    </xf>
    <xf numFmtId="165" fontId="0" fillId="0" borderId="0" xfId="0" applyNumberFormat="1" applyFont="1" applyBorder="1" applyAlignment="1">
      <alignment horizontal="left" vertical="center" readingOrder="2"/>
    </xf>
    <xf numFmtId="0" fontId="11" fillId="0" borderId="0" xfId="0" applyNumberFormat="1" applyFont="1" applyAlignment="1">
      <alignment horizontal="left" vertical="center" readingOrder="2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 indent="1"/>
    </xf>
    <xf numFmtId="164" fontId="0" fillId="0" borderId="0" xfId="0" applyNumberFormat="1" applyFont="1" applyAlignment="1">
      <alignment horizontal="right" vertical="center" readingOrder="2"/>
    </xf>
    <xf numFmtId="0" fontId="0" fillId="0" borderId="0" xfId="0" applyFont="1" applyAlignment="1">
      <alignment horizontal="left" vertical="center" readingOrder="2"/>
    </xf>
    <xf numFmtId="0" fontId="2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center" vertical="center" readingOrder="2"/>
    </xf>
    <xf numFmtId="0" fontId="0" fillId="3" borderId="0" xfId="0" applyFont="1" applyFill="1" applyAlignment="1">
      <alignment horizontal="right" vertical="top" wrapText="1" readingOrder="2"/>
    </xf>
    <xf numFmtId="49" fontId="7" fillId="3" borderId="0" xfId="0" quotePrefix="1" applyNumberFormat="1" applyFont="1" applyFill="1" applyAlignment="1">
      <alignment horizontal="center" vertical="top" wrapText="1" readingOrder="2"/>
    </xf>
    <xf numFmtId="49" fontId="14" fillId="3" borderId="0" xfId="0" quotePrefix="1" applyNumberFormat="1" applyFont="1" applyFill="1" applyAlignment="1">
      <alignment horizontal="center" vertical="top" wrapText="1" readingOrder="2"/>
    </xf>
    <xf numFmtId="0" fontId="7" fillId="3" borderId="0" xfId="0" applyFont="1" applyFill="1" applyAlignment="1">
      <alignment horizontal="right" readingOrder="2"/>
    </xf>
    <xf numFmtId="0" fontId="5" fillId="2" borderId="0" xfId="2" applyFont="1" applyFill="1" applyAlignment="1">
      <alignment horizontal="left" vertical="top" indent="1" readingOrder="2"/>
    </xf>
    <xf numFmtId="0" fontId="4" fillId="4" borderId="0" xfId="1" applyFont="1" applyFill="1" applyAlignment="1">
      <alignment horizontal="left" vertical="center" indent="1" readingOrder="2"/>
    </xf>
    <xf numFmtId="0" fontId="13" fillId="0" borderId="6" xfId="5" applyFont="1" applyBorder="1" applyAlignment="1">
      <alignment horizontal="center" vertical="center" readingOrder="2"/>
    </xf>
    <xf numFmtId="0" fontId="13" fillId="0" borderId="0" xfId="5" applyFont="1" applyBorder="1" applyAlignment="1">
      <alignment horizontal="center" vertical="center" readingOrder="2"/>
    </xf>
    <xf numFmtId="0" fontId="13" fillId="0" borderId="2" xfId="5" applyFont="1" applyBorder="1" applyAlignment="1">
      <alignment horizontal="center" vertical="center" readingOrder="2"/>
    </xf>
    <xf numFmtId="0" fontId="13" fillId="0" borderId="1" xfId="5" applyFont="1" applyBorder="1" applyAlignment="1">
      <alignment horizontal="center" vertical="center" readingOrder="2"/>
    </xf>
  </cellXfs>
  <cellStyles count="7">
    <cellStyle name="Normal" xfId="0" builtinId="0" customBuiltin="1"/>
    <cellStyle name="الإجمالي" xfId="6" builtinId="25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4" tint="-0.499984740745262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165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5" formatCode="&quot;ر.س.‏&quot;\ #,##0.00_-"/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5" formatCode="&quot;ر.س.‏&quot;\ #,##0.00_-"/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5" formatCode="&quot;ر.س.‏&quot;\ #,##0.00_-"/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&quot;$&quot;#,##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165" formatCode="&quot;ر.س.‏&quot;\ #,##0.00_-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5" formatCode="&quot;ر.س.‏&quot;\ #,##0.00_-"/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3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165" formatCode="&quot;ر.س.‏&quot;\ #,##0.00_-"/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vertical="bottom" textRotation="0" indent="0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مخطِط الرحلة" defaultPivotStyle="PivotStyleLight16">
    <tableStyle name="مخطِط الرحلة" pivot="0" count="4">
      <tableStyleElement type="headerRow" dxfId="41"/>
      <tableStyleElement type="totalRow" dxfId="40"/>
      <tableStyleElement type="lastColumn" dxfId="39"/>
      <tableStyleElement type="firstRowStripe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912492</xdr:colOff>
      <xdr:row>0</xdr:row>
      <xdr:rowOff>440487</xdr:rowOff>
    </xdr:to>
    <xdr:pic>
      <xdr:nvPicPr>
        <xdr:cNvPr id="4" name="طائرة" descr="طائرة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886450" y="10640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67560</xdr:colOff>
      <xdr:row>0</xdr:row>
      <xdr:rowOff>73796</xdr:rowOff>
    </xdr:from>
    <xdr:to>
      <xdr:col>3</xdr:col>
      <xdr:colOff>2122197</xdr:colOff>
      <xdr:row>1</xdr:row>
      <xdr:rowOff>985632</xdr:rowOff>
    </xdr:to>
    <xdr:pic>
      <xdr:nvPicPr>
        <xdr:cNvPr id="5" name="العمل الفني الرئيسي" descr="قارب في نهر وسيارة على الطريق بالقرب من النهر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1235796653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2122197</xdr:colOff>
      <xdr:row>1</xdr:row>
      <xdr:rowOff>985632</xdr:rowOff>
    </xdr:to>
    <xdr:pic>
      <xdr:nvPicPr>
        <xdr:cNvPr id="3" name="العمل الفني الرئيسي" descr="قارب في نهر وسيارة على الطريق بالقرب من النهر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2122197</xdr:colOff>
      <xdr:row>1</xdr:row>
      <xdr:rowOff>985632</xdr:rowOff>
    </xdr:to>
    <xdr:pic>
      <xdr:nvPicPr>
        <xdr:cNvPr id="3" name="العمل الفني الرئيسي" descr="قارب في نهر وسيارة على الطريق بالقرب من النهر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2122197</xdr:colOff>
      <xdr:row>1</xdr:row>
      <xdr:rowOff>985632</xdr:rowOff>
    </xdr:to>
    <xdr:pic>
      <xdr:nvPicPr>
        <xdr:cNvPr id="3" name="العمل الفني الرئيسي" descr="قارب في نهر وسيارة على الطريق بالقرب من النهر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58035</xdr:colOff>
      <xdr:row>0</xdr:row>
      <xdr:rowOff>73796</xdr:rowOff>
    </xdr:from>
    <xdr:to>
      <xdr:col>3</xdr:col>
      <xdr:colOff>2112672</xdr:colOff>
      <xdr:row>1</xdr:row>
      <xdr:rowOff>985632</xdr:rowOff>
    </xdr:to>
    <xdr:pic>
      <xdr:nvPicPr>
        <xdr:cNvPr id="3" name="العمل الفني الرئيسي" descr="قارب في نهر وسيارة على الطريق بالقرب من النهر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58060" y="73796"/>
          <a:ext cx="5274087" cy="1483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الوقود" displayName="الوقود" ref="B7:C12" totalsRowCount="1" headerRowDxfId="37" dataDxfId="36" totalsRowDxfId="35">
  <autoFilter ref="B7:C11">
    <filterColumn colId="0" hiddenButton="1"/>
    <filterColumn colId="1" hiddenButton="1"/>
  </autoFilter>
  <tableColumns count="2">
    <tableColumn id="1" name="البنزين" totalsRowLabel="الإجمالي" dataDxfId="34" totalsRowDxfId="33"/>
    <tableColumn id="2" name="المبلغ" totalsRowFunction="custom" dataDxfId="32" totalsRowDxfId="31">
      <totalsRowFormula>((C8/C9)*C10)*C11</totalsRowFormula>
    </tableColumn>
  </tableColumns>
  <tableStyleInfo name="مخطِط الرحلة" showFirstColumn="0" showLastColumn="0" showRowStripes="0" showColumnStripes="0"/>
  <extLst>
    <ext xmlns:x14="http://schemas.microsoft.com/office/spreadsheetml/2009/9/main" uri="{504A1905-F514-4f6f-8877-14C23A59335A}">
      <x14:table altTextSummary="أدخل أوصاف تكلفة &quot;الوقود&quot; و&quot;المبالغ&quot; و&quot;نعم&quot; أو &quot;لا&quot; لإضافة التكلفة إلى الرحلة في هذا الجدول"/>
    </ext>
  </extLst>
</table>
</file>

<file path=xl/tables/table2.xml><?xml version="1.0" encoding="utf-8"?>
<table xmlns="http://schemas.openxmlformats.org/spreadsheetml/2006/main" id="29" name="الرحلة_الجوية" displayName="الرحلة_الجوية" ref="B3:C6" totalsRowCount="1" headerRowDxfId="30" dataDxfId="29" totalsRowDxfId="28">
  <autoFilter ref="B3:C5">
    <filterColumn colId="0" hiddenButton="1"/>
    <filterColumn colId="1" hiddenButton="1"/>
  </autoFilter>
  <tableColumns count="2">
    <tableColumn id="1" name="الرحلة الجوية" totalsRowLabel="الإجمالي" dataDxfId="27" totalsRowDxfId="26"/>
    <tableColumn id="2" name="المبلغ" totalsRowFunction="custom" dataDxfId="25" totalsRowDxfId="24">
      <totalsRowFormula>(C4*[0]!إجمالي_المسافرين)+C5</totalsRowFormula>
    </tableColumn>
  </tableColumns>
  <tableStyleInfo name="مخطِط الرحلة" showFirstColumn="0" showLastColumn="0" showRowStripes="0" showColumnStripes="0"/>
  <extLst>
    <ext xmlns:x14="http://schemas.microsoft.com/office/spreadsheetml/2009/9/main" uri="{504A1905-F514-4f6f-8877-14C23A59335A}">
      <x14:table altTextSummary="أدخل أوصاف تكاليف &quot;الرحلة الجوية&quot; و&quot;المبالغ&quot; و&quot;نعم&quot; أو &quot;لا&quot; لإضافتها إلى الرحلة في هذا الجدول"/>
    </ext>
  </extLst>
</table>
</file>

<file path=xl/tables/table3.xml><?xml version="1.0" encoding="utf-8"?>
<table xmlns="http://schemas.openxmlformats.org/spreadsheetml/2006/main" id="13" name="الوجبات" displayName="الوجبات" ref="B3:C6" totalsRowCount="1" headerRowDxfId="23" dataDxfId="22" totalsRowDxfId="21">
  <autoFilter ref="B3:C5">
    <filterColumn colId="0" hiddenButton="1"/>
    <filterColumn colId="1" hiddenButton="1"/>
  </autoFilter>
  <tableColumns count="2">
    <tableColumn id="1" name="الوجبات" totalsRowLabel="الإجمالي" dataDxfId="20" totalsRowDxfId="19"/>
    <tableColumn id="2" name="المبلغ" totalsRowFunction="custom" dataDxfId="18" totalsRowDxfId="17">
      <totalsRowFormula>((C4*إجمالي_المسافرين)*C5)*المدة</totalsRowFormula>
    </tableColumn>
  </tableColumns>
  <tableStyleInfo name="مخطِط الرحلة" showFirstColumn="0" showLastColumn="0" showRowStripes="1" showColumnStripes="0"/>
  <extLst>
    <ext xmlns:x14="http://schemas.microsoft.com/office/spreadsheetml/2009/9/main" uri="{504A1905-F514-4f6f-8877-14C23A59335A}">
      <x14:table altTextSummary="أدخل أوصاف تكلفة &quot;الوجبة&quot; و&quot;المبالغ&quot; و&quot;نعم&quot; أو &quot;لا&quot; لإضافتها إلى الرحلة في هذا الجدول"/>
    </ext>
  </extLst>
</table>
</file>

<file path=xl/tables/table4.xml><?xml version="1.0" encoding="utf-8"?>
<table xmlns="http://schemas.openxmlformats.org/spreadsheetml/2006/main" id="19" name="الإقامة" displayName="الإقامة" ref="B3:C9" totalsRowCount="1" headerRowDxfId="16" dataDxfId="15" totalsRowDxfId="14">
  <tableColumns count="2">
    <tableColumn id="1" name="الإقامة" totalsRowLabel="الإجمالي" dataDxfId="13" totalsRowDxfId="12"/>
    <tableColumn id="2" name="المبلغ" totalsRowFunction="custom" dataDxfId="11" totalsRowDxfId="10">
      <totalsRowFormula>((C4+C7+C8)*C5)*C6</totalsRowFormula>
    </tableColumn>
  </tableColumns>
  <tableStyleInfo name="مخطِط الرحلة" showFirstColumn="0" showLastColumn="0" showRowStripes="0" showColumnStripes="0"/>
  <extLst>
    <ext xmlns:x14="http://schemas.microsoft.com/office/spreadsheetml/2009/9/main" uri="{504A1905-F514-4f6f-8877-14C23A59335A}">
      <x14:table altTextSummary="أدخل أوصاف تكاليف &quot;الإقامة&quot; و&quot;المبالغ&quot; و&quot;نعم&quot; أو &quot;لا&quot; لإضافتها إلى الرحلة في هذا الجدول"/>
    </ext>
  </extLst>
</table>
</file>

<file path=xl/tables/table5.xml><?xml version="1.0" encoding="utf-8"?>
<table xmlns="http://schemas.openxmlformats.org/spreadsheetml/2006/main" id="25" name="متنوعة" displayName="متنوعة" ref="B3:E8" totalsRowCount="1" headerRowDxfId="9" dataDxfId="8" totalsRowDxfId="7">
  <tableColumns count="4">
    <tableColumn id="1" name="الترفيه/متنوعة" totalsRowLabel="إجمالي المضاف إلى الرحلة" dataDxfId="6" totalsRowDxfId="5"/>
    <tableColumn id="2" name="إجمالي التكلفة" totalsRowFunction="custom" dataDxfId="4" totalsRowDxfId="3">
      <totalsRowFormula>SUBTOTAL(109,متنوعة[التكلفة])</totalsRowFormula>
    </tableColumn>
    <tableColumn id="4" name="إضافة إلى الإجمالي؟" dataDxfId="2" totalsRowDxfId="1"/>
    <tableColumn id="5" name="التكلفة" totalsRowDxfId="0">
      <calculatedColumnFormula>IF(متنوعة[[#This Row],[إضافة إلى الإجمالي؟]]="نعم",متنوعة[[#This Row],[إجمالي التكلفة]],0)</calculatedColumnFormula>
    </tableColumn>
  </tableColumns>
  <tableStyleInfo name="مخطِط الرحلة" showFirstColumn="0" showLastColumn="1" showRowStripes="0" showColumnStripes="0"/>
  <extLst>
    <ext xmlns:x14="http://schemas.microsoft.com/office/spreadsheetml/2009/9/main" uri="{504A1905-F514-4f6f-8877-14C23A59335A}">
      <x14:table altTextSummary="أدخل أوصاف تكلفة &quot;المتنوعة&quot; و&quot;المبالغ&quot; و&quot;نعم&quot; أو &quot;لا&quot; لإضافة العناصر إلى الإجمالي في هذا الجدول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13"/>
  <sheetViews>
    <sheetView showGridLines="0" rightToLeft="1" tabSelected="1" zoomScaleNormal="100" workbookViewId="0"/>
  </sheetViews>
  <sheetFormatPr defaultRowHeight="30" customHeight="1" x14ac:dyDescent="0.2"/>
  <cols>
    <col min="1" max="1" width="2.625" style="5" customWidth="1"/>
    <col min="2" max="2" width="26.625" style="41" customWidth="1"/>
    <col min="3" max="3" width="15.625" style="6" customWidth="1"/>
    <col min="4" max="4" width="36.375" style="5" customWidth="1"/>
    <col min="5" max="5" width="2.5" style="5" customWidth="1"/>
    <col min="6" max="6" width="4.875" style="42" customWidth="1"/>
    <col min="7" max="7" width="42.5" style="5" customWidth="1"/>
    <col min="8" max="16384" width="9" style="5"/>
  </cols>
  <sheetData>
    <row r="1" spans="1:9" ht="45" customHeight="1" x14ac:dyDescent="0.2">
      <c r="A1" s="3"/>
      <c r="B1" s="47"/>
      <c r="C1" s="47"/>
      <c r="D1" s="47"/>
      <c r="E1" s="4"/>
      <c r="F1" s="53" t="s">
        <v>13</v>
      </c>
      <c r="G1" s="53"/>
      <c r="I1" s="6"/>
    </row>
    <row r="2" spans="1:9" ht="80.099999999999994" customHeight="1" x14ac:dyDescent="0.2">
      <c r="A2" s="7"/>
      <c r="B2" s="47"/>
      <c r="C2" s="47"/>
      <c r="D2" s="47"/>
      <c r="E2" s="4"/>
      <c r="F2" s="52" t="s">
        <v>14</v>
      </c>
      <c r="G2" s="52"/>
    </row>
    <row r="3" spans="1:9" s="11" customFormat="1" ht="38.25" customHeight="1" thickBot="1" x14ac:dyDescent="0.4">
      <c r="A3" s="8"/>
      <c r="B3" s="9" t="s">
        <v>0</v>
      </c>
      <c r="C3" s="10"/>
      <c r="D3" s="9" t="s">
        <v>9</v>
      </c>
      <c r="E3" s="8"/>
      <c r="F3" s="51" t="s">
        <v>15</v>
      </c>
      <c r="G3" s="51"/>
    </row>
    <row r="4" spans="1:9" ht="39.950000000000003" customHeight="1" thickBot="1" x14ac:dyDescent="0.25">
      <c r="A4" s="3"/>
      <c r="B4" s="12">
        <v>6</v>
      </c>
      <c r="C4" s="13"/>
      <c r="D4" s="12">
        <v>7</v>
      </c>
      <c r="E4" s="3"/>
      <c r="F4" s="14" t="s">
        <v>16</v>
      </c>
      <c r="G4" s="15" t="s">
        <v>19</v>
      </c>
    </row>
    <row r="5" spans="1:9" ht="45.75" customHeight="1" thickBot="1" x14ac:dyDescent="0.25">
      <c r="A5" s="3"/>
      <c r="B5" s="9" t="s">
        <v>1</v>
      </c>
      <c r="C5" s="16"/>
      <c r="D5" s="9" t="s">
        <v>10</v>
      </c>
      <c r="E5" s="3"/>
      <c r="F5" s="49" t="s">
        <v>17</v>
      </c>
      <c r="G5" s="48" t="s">
        <v>40</v>
      </c>
    </row>
    <row r="6" spans="1:9" ht="35.1" customHeight="1" thickBot="1" x14ac:dyDescent="0.25">
      <c r="A6" s="3"/>
      <c r="B6" s="35">
        <f>IF(إضافة_بنزين="نعم",إجمالي_البنزين,0)+IF(إضافة_رحلة_جوية="نعم",إجمالي_الرحلة_الجوية,0)+IF(إضافة_وجبة="نعم",إجمالي_الوجبات,0)+IF(إضافة_إقامة="نعم",إجمالي_الإقامة,0)+إجمالي_الترفيه</f>
        <v>4380.7428571428572</v>
      </c>
      <c r="C6" s="13"/>
      <c r="D6" s="34">
        <f>إجمالي_تكلفة_الرحلة/إجمالي_المسافرين</f>
        <v>730.12380952380954</v>
      </c>
      <c r="E6" s="3"/>
      <c r="F6" s="49"/>
      <c r="G6" s="46"/>
    </row>
    <row r="7" spans="1:9" s="11" customFormat="1" ht="39.950000000000003" customHeight="1" thickBot="1" x14ac:dyDescent="0.3">
      <c r="A7" s="8"/>
      <c r="B7" s="17" t="s">
        <v>2</v>
      </c>
      <c r="C7" s="18" t="s">
        <v>8</v>
      </c>
      <c r="D7" s="19" t="s">
        <v>11</v>
      </c>
      <c r="E7" s="8"/>
      <c r="F7" s="49" t="s">
        <v>18</v>
      </c>
      <c r="G7" s="48" t="s">
        <v>41</v>
      </c>
    </row>
    <row r="8" spans="1:9" ht="30" customHeight="1" x14ac:dyDescent="0.2">
      <c r="A8" s="3"/>
      <c r="B8" s="20" t="s">
        <v>3</v>
      </c>
      <c r="C8" s="30">
        <v>690</v>
      </c>
      <c r="D8" s="54" t="s">
        <v>12</v>
      </c>
      <c r="E8" s="3"/>
      <c r="F8" s="49"/>
      <c r="G8" s="46"/>
    </row>
    <row r="9" spans="1:9" ht="30" customHeight="1" x14ac:dyDescent="0.2">
      <c r="A9" s="3"/>
      <c r="B9" s="20" t="s">
        <v>4</v>
      </c>
      <c r="C9" s="30">
        <v>21</v>
      </c>
      <c r="D9" s="55"/>
      <c r="E9" s="3"/>
      <c r="F9" s="49"/>
      <c r="G9" s="46"/>
    </row>
    <row r="10" spans="1:9" ht="30" customHeight="1" x14ac:dyDescent="0.2">
      <c r="A10" s="3"/>
      <c r="B10" s="20" t="s">
        <v>5</v>
      </c>
      <c r="C10" s="31">
        <v>4.12</v>
      </c>
      <c r="D10" s="55"/>
      <c r="E10" s="3"/>
      <c r="F10" s="49"/>
      <c r="G10" s="46"/>
    </row>
    <row r="11" spans="1:9" ht="30" customHeight="1" thickBot="1" x14ac:dyDescent="0.25">
      <c r="A11" s="3"/>
      <c r="B11" s="20" t="s">
        <v>6</v>
      </c>
      <c r="C11" s="30">
        <v>2</v>
      </c>
      <c r="D11" s="56"/>
      <c r="E11" s="3"/>
      <c r="F11" s="50"/>
      <c r="G11" s="46"/>
    </row>
    <row r="12" spans="1:9" ht="30" customHeight="1" thickBot="1" x14ac:dyDescent="0.25">
      <c r="A12" s="3"/>
      <c r="B12" s="20" t="s">
        <v>7</v>
      </c>
      <c r="C12" s="31">
        <f>((C8/C9)*C10)*C11</f>
        <v>270.74285714285713</v>
      </c>
      <c r="D12" s="21"/>
      <c r="E12" s="3"/>
      <c r="F12" s="50"/>
      <c r="G12" s="46"/>
    </row>
    <row r="13" spans="1:9" ht="30" customHeight="1" x14ac:dyDescent="0.2">
      <c r="C13" s="22"/>
    </row>
  </sheetData>
  <mergeCells count="11">
    <mergeCell ref="G11:G12"/>
    <mergeCell ref="B1:D2"/>
    <mergeCell ref="G5:G6"/>
    <mergeCell ref="G7:G10"/>
    <mergeCell ref="F7:F10"/>
    <mergeCell ref="F5:F6"/>
    <mergeCell ref="F11:F12"/>
    <mergeCell ref="F3:G3"/>
    <mergeCell ref="F2:G2"/>
    <mergeCell ref="F1:G1"/>
    <mergeCell ref="D8:D11"/>
  </mergeCells>
  <dataValidations xWindow="44" yWindow="319" count="17">
    <dataValidation allowBlank="1" showInputMessage="1" showErrorMessage="1" prompt="يوجد عنوان ورقة العمل هذه في هذه الخلية ويوجد العنوان الفرعي في الخلية الموجودة أدناه" sqref="F1"/>
    <dataValidation allowBlank="1" showInputMessage="1" showErrorMessage="1" prompt="يوجد العنوان الفرعي لورقة العمل هذه في هذه الخلية وتوجد التلميحات في الخلية الموجودة أدناه" sqref="F2"/>
    <dataValidation allowBlank="1" showInputMessage="1" showErrorMessage="1" prompt="أدخل العدد الإجمالي للمسافرين في الخلية الموجودة أدناه" sqref="B3"/>
    <dataValidation allowBlank="1" showInputMessage="1" showErrorMessage="1" prompt="أدخل العدد الإجمالي للمسافرين في هذه الخلية" sqref="B4"/>
    <dataValidation allowBlank="1" showInputMessage="1" showErrorMessage="1" prompt="أدخل &quot;مدة الرحلة&quot; بالأيام في الخلية الموجودة أدناه" sqref="D3"/>
    <dataValidation allowBlank="1" showInputMessage="1" showErrorMessage="1" prompt="أدخل &quot;مدة الرحلة&quot; بالأيام في هذه الخلية" sqref="D4"/>
    <dataValidation allowBlank="1" showInputMessage="1" showErrorMessage="1" prompt="يتم حساب &quot;إجمالي تكلفة الرحلة&quot; تلقائياً في هذه الخلية" sqref="B6"/>
    <dataValidation allowBlank="1" showInputMessage="1" showErrorMessage="1" prompt="يتم حساب &quot;التكلفة لكل شخص&quot; تلقائياً في هذه الخلية. أدخل التفاصيل في الجدول بدءاً من الخلية B7" sqref="D6"/>
    <dataValidation allowBlank="1" showInputMessage="1" showErrorMessage="1" prompt="أدخل أوصاف تكلفة &quot;الوقود&quot; في هذا العمود أسفل هذا العنوان" sqref="B7"/>
    <dataValidation allowBlank="1" showInputMessage="1" showErrorMessage="1" prompt="أدخل &quot;المبلغ&quot; في هذا العمود أسفل هذا العنوان" sqref="C7"/>
    <dataValidation allowBlank="1" showInputMessage="1" showErrorMessage="1" prompt="أدخل &quot;نعم&quot; أو &quot;لا&quot; في هذا العمود أسفل هذا العنوان لتضمين تكاليف الوقود أو استبعادها من &quot;إجمالي تكلفة الرحلة&quot;" sqref="D7"/>
    <dataValidation allowBlank="1" showInputMessage="1" showErrorMessage="1" prompt="توجد التلميحات في الخلية G4 وصولاً إلى الخلية G7، أدناه" sqref="F3:G3"/>
    <dataValidation allowBlank="1" showInputMessage="1" showErrorMessage="1" prompt="قم بإنشاء مخطِط الرحلة في هذا المصنف. أدخل &quot;الوقود&quot; في ورقة العمل هذه والرحلة الجوية وغيرها من مصاريف السفر في أوراق عمل أخرى. تبدأ التلميحات في الخلية G4" sqref="A1"/>
    <dataValidation allowBlank="1" showInputMessage="1" showErrorMessage="1" prompt="توجد الصورة في هذه الخلية. يوجد عنوان ورقة العمل هذه في الخلية G2. أدخل إجمالي المسافرين ومدة الرحلة بالأيام في الخليتين B6 وD6 أدناه" sqref="E1:E2"/>
    <dataValidation allowBlank="1" showInputMessage="1" showErrorMessage="1" prompt="يتم حساب &quot;إجمالي تكلفة الرحلة&quot; تلقائياً في الخلية الموجودة أدناه" sqref="B5"/>
    <dataValidation allowBlank="1" showInputMessage="1" showErrorMessage="1" prompt="يتم حساب &quot;تكلفة كل شخص&quot; تلقائياً في الخلية الموجودة أدناه" sqref="D5"/>
    <dataValidation allowBlank="1" showInputMessage="1" showErrorMessage="1" prompt="توجد الصورة في هذه الخلية. يوجد عنوان ورقة العمل هذه في الخلية F1. أدخل إجمالي المسافرين ومدة الرحلة بالأيام في الخليتين B4 وD4 أدناه" sqref="B1:D2"/>
  </dataValidations>
  <printOptions horizontalCentered="1"/>
  <pageMargins left="0.25" right="0.25" top="0.75" bottom="0.75" header="0.3" footer="0.3"/>
  <pageSetup paperSize="9" scale="70" fitToHeight="0" orientation="portrait" r:id="rId1"/>
  <headerFooter differentFirst="1">
    <oddFooter>Page &amp;P of &amp;N</oddFooter>
  </headerFooter>
  <ignoredErrors>
    <ignoredError sqref="F4 F5 F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7"/>
  <sheetViews>
    <sheetView showGridLines="0" rightToLeft="1" zoomScaleNormal="100" workbookViewId="0"/>
  </sheetViews>
  <sheetFormatPr defaultRowHeight="30" customHeight="1" x14ac:dyDescent="0.2"/>
  <cols>
    <col min="1" max="1" width="2.625" style="5" customWidth="1"/>
    <col min="2" max="2" width="26.625" style="41" customWidth="1"/>
    <col min="3" max="3" width="15.625" style="6" customWidth="1"/>
    <col min="4" max="4" width="36.375" style="5" customWidth="1"/>
    <col min="5" max="5" width="2.625" style="5" customWidth="1"/>
    <col min="6" max="16384" width="9" style="5"/>
  </cols>
  <sheetData>
    <row r="1" spans="1:5" ht="45" customHeight="1" x14ac:dyDescent="0.2">
      <c r="A1" s="3"/>
      <c r="B1" s="47"/>
      <c r="C1" s="47"/>
      <c r="D1" s="47"/>
      <c r="E1" s="23"/>
    </row>
    <row r="2" spans="1:5" ht="80.099999999999994" customHeight="1" x14ac:dyDescent="0.2">
      <c r="A2" s="7"/>
      <c r="B2" s="47"/>
      <c r="C2" s="47"/>
      <c r="D2" s="47"/>
      <c r="E2" s="23"/>
    </row>
    <row r="3" spans="1:5" ht="39.950000000000003" customHeight="1" thickBot="1" x14ac:dyDescent="0.25">
      <c r="A3" s="3"/>
      <c r="B3" s="24" t="s">
        <v>20</v>
      </c>
      <c r="C3" s="40" t="s">
        <v>8</v>
      </c>
      <c r="D3" s="25" t="s">
        <v>11</v>
      </c>
    </row>
    <row r="4" spans="1:5" ht="30" customHeight="1" x14ac:dyDescent="0.2">
      <c r="A4" s="3"/>
      <c r="B4" s="20" t="s">
        <v>21</v>
      </c>
      <c r="C4" s="31">
        <v>220</v>
      </c>
      <c r="D4" s="57" t="s">
        <v>23</v>
      </c>
    </row>
    <row r="5" spans="1:5" ht="30" customHeight="1" thickBot="1" x14ac:dyDescent="0.25">
      <c r="A5" s="3"/>
      <c r="B5" s="20" t="s">
        <v>22</v>
      </c>
      <c r="C5" s="31">
        <v>480</v>
      </c>
      <c r="D5" s="55"/>
    </row>
    <row r="6" spans="1:5" ht="30" customHeight="1" thickBot="1" x14ac:dyDescent="0.25">
      <c r="A6" s="3"/>
      <c r="B6" s="20" t="s">
        <v>7</v>
      </c>
      <c r="C6" s="31">
        <f>(C4*[0]!إجمالي_المسافرين)+C5</f>
        <v>1800</v>
      </c>
      <c r="D6" s="21"/>
    </row>
    <row r="7" spans="1:5" ht="30" customHeight="1" x14ac:dyDescent="0.2">
      <c r="C7" s="22"/>
    </row>
  </sheetData>
  <mergeCells count="2">
    <mergeCell ref="D4:D5"/>
    <mergeCell ref="B1:D2"/>
  </mergeCells>
  <dataValidations xWindow="42" yWindow="318" count="5">
    <dataValidation allowBlank="1" showInputMessage="1" showErrorMessage="1" prompt="أدخل أوصاف تكلفة &quot;الرحلة الجوية&quot; في هذا العمود أسفل هذا العنوان" sqref="B3"/>
    <dataValidation allowBlank="1" showInputMessage="1" showErrorMessage="1" prompt="أدخل &quot;المبلغ&quot; في هذا العمود أسفل هذا العنوان" sqref="C3"/>
    <dataValidation allowBlank="1" showInputMessage="1" showErrorMessage="1" prompt="أدخل &quot;نعم&quot; أو &quot;لا&quot; في هذا العمود أسفل هذا العنوان لتضمين التكاليف أو استبعادها من &quot;إجمالي تكلفة الرحلة&quot;" sqref="D3"/>
    <dataValidation allowBlank="1" showInputMessage="1" showErrorMessage="1" prompt="إنشاء خطة الرحلة الجوية في ورقة العمل هذه. أدخل التفاصيل في جدول الرحلة الجوية في الخلية B3" sqref="A1"/>
    <dataValidation allowBlank="1" showInputMessage="1" showErrorMessage="1" prompt="توجد الصورة في هذه الخلية. أدخل التفاصيل في الجدول أدناه" sqref="B1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6"/>
  <sheetViews>
    <sheetView showGridLines="0" rightToLeft="1" zoomScaleNormal="100" workbookViewId="0"/>
  </sheetViews>
  <sheetFormatPr defaultRowHeight="30" customHeight="1" x14ac:dyDescent="0.2"/>
  <cols>
    <col min="1" max="1" width="2.625" style="27" customWidth="1"/>
    <col min="2" max="2" width="26.625" style="43" customWidth="1"/>
    <col min="3" max="3" width="15.625" style="44" customWidth="1"/>
    <col min="4" max="4" width="36.375" style="27" customWidth="1"/>
    <col min="5" max="5" width="2.625" style="27" customWidth="1"/>
    <col min="6" max="16384" width="9" style="27"/>
  </cols>
  <sheetData>
    <row r="1" spans="1:6" ht="45" customHeight="1" x14ac:dyDescent="0.2">
      <c r="B1" s="47"/>
      <c r="C1" s="47"/>
      <c r="D1" s="47"/>
      <c r="F1" s="44"/>
    </row>
    <row r="2" spans="1:6" ht="80.099999999999994" customHeight="1" x14ac:dyDescent="0.2">
      <c r="A2" s="7"/>
      <c r="B2" s="47"/>
      <c r="C2" s="47"/>
      <c r="D2" s="47"/>
    </row>
    <row r="3" spans="1:6" ht="39.950000000000003" customHeight="1" thickBot="1" x14ac:dyDescent="0.25">
      <c r="B3" s="24" t="s">
        <v>24</v>
      </c>
      <c r="C3" s="40" t="s">
        <v>8</v>
      </c>
      <c r="D3" s="25" t="s">
        <v>11</v>
      </c>
    </row>
    <row r="4" spans="1:6" ht="30" customHeight="1" x14ac:dyDescent="0.2">
      <c r="B4" s="26" t="s">
        <v>25</v>
      </c>
      <c r="C4" s="36">
        <v>10</v>
      </c>
      <c r="D4" s="54" t="s">
        <v>12</v>
      </c>
    </row>
    <row r="5" spans="1:6" ht="30" customHeight="1" thickBot="1" x14ac:dyDescent="0.25">
      <c r="B5" s="26" t="s">
        <v>26</v>
      </c>
      <c r="C5" s="37">
        <v>3</v>
      </c>
      <c r="D5" s="56"/>
    </row>
    <row r="6" spans="1:6" ht="30" customHeight="1" thickBot="1" x14ac:dyDescent="0.25">
      <c r="B6" s="26" t="s">
        <v>7</v>
      </c>
      <c r="C6" s="36">
        <f>((C4*إجمالي_المسافرين)*C5)*المدة</f>
        <v>1260</v>
      </c>
      <c r="D6" s="38"/>
    </row>
  </sheetData>
  <mergeCells count="2">
    <mergeCell ref="D4:D5"/>
    <mergeCell ref="B1:D2"/>
  </mergeCells>
  <dataValidations count="5">
    <dataValidation allowBlank="1" showInputMessage="1" showErrorMessage="1" prompt="إنشاء خطة تكلفة وجبة في ورقة العمل هذه. أدخل التفاصيل في جدول &quot;الوجبات&quot; بدءاً من الخلية B3" sqref="A1"/>
    <dataValidation allowBlank="1" showInputMessage="1" showErrorMessage="1" prompt="أدخل وصف تكاليف &quot;الوجبة&quot; في هذا العمود أسفل هذا العنوان" sqref="B3"/>
    <dataValidation allowBlank="1" showInputMessage="1" showErrorMessage="1" prompt="أدخل &quot;المبلغ&quot; في هذا العمود أسفل هذا العنوان" sqref="C3"/>
    <dataValidation allowBlank="1" showInputMessage="1" showErrorMessage="1" prompt="أدخل &quot;نعم&quot; أو &quot;لا&quot; في هذا العمود أسفل هذا العنوان لتضمين التكاليف أو استبعادها من &quot;إجمالي تكلفة الرحلة&quot;" sqref="D3"/>
    <dataValidation allowBlank="1" showInputMessage="1" showErrorMessage="1" prompt="توجد الصورة في هذه الخلية. أدخل التفاصيل في الجدول أدناه" sqref="B1:D2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9"/>
  <sheetViews>
    <sheetView showGridLines="0" rightToLeft="1" zoomScaleNormal="100" workbookViewId="0"/>
  </sheetViews>
  <sheetFormatPr defaultRowHeight="30" customHeight="1" x14ac:dyDescent="0.2"/>
  <cols>
    <col min="1" max="1" width="2.625" style="27" customWidth="1"/>
    <col min="2" max="2" width="26.625" style="43" customWidth="1"/>
    <col min="3" max="3" width="15.625" style="44" customWidth="1"/>
    <col min="4" max="4" width="36.375" style="27" customWidth="1"/>
    <col min="5" max="5" width="2.625" style="27" customWidth="1"/>
    <col min="6" max="16384" width="9" style="27"/>
  </cols>
  <sheetData>
    <row r="1" spans="1:5" ht="45" customHeight="1" x14ac:dyDescent="0.2">
      <c r="B1" s="47"/>
      <c r="C1" s="47"/>
      <c r="D1" s="47"/>
      <c r="E1" s="44"/>
    </row>
    <row r="2" spans="1:5" ht="80.099999999999994" customHeight="1" x14ac:dyDescent="0.2">
      <c r="A2" s="7"/>
      <c r="B2" s="47"/>
      <c r="C2" s="47"/>
      <c r="D2" s="47"/>
    </row>
    <row r="3" spans="1:5" ht="39.950000000000003" customHeight="1" thickBot="1" x14ac:dyDescent="0.25">
      <c r="B3" s="24" t="s">
        <v>27</v>
      </c>
      <c r="C3" s="40" t="s">
        <v>8</v>
      </c>
      <c r="D3" s="25" t="s">
        <v>11</v>
      </c>
    </row>
    <row r="4" spans="1:5" ht="30" customHeight="1" x14ac:dyDescent="0.2">
      <c r="B4" s="26" t="s">
        <v>28</v>
      </c>
      <c r="C4" s="36">
        <v>110</v>
      </c>
      <c r="D4" s="57" t="s">
        <v>12</v>
      </c>
    </row>
    <row r="5" spans="1:5" ht="30" customHeight="1" x14ac:dyDescent="0.2">
      <c r="B5" s="26" t="s">
        <v>29</v>
      </c>
      <c r="C5" s="37">
        <v>6</v>
      </c>
      <c r="D5" s="55"/>
    </row>
    <row r="6" spans="1:5" ht="30" customHeight="1" x14ac:dyDescent="0.2">
      <c r="B6" s="26" t="s">
        <v>30</v>
      </c>
      <c r="C6" s="37">
        <v>3</v>
      </c>
      <c r="D6" s="55"/>
    </row>
    <row r="7" spans="1:5" ht="30" customHeight="1" x14ac:dyDescent="0.2">
      <c r="B7" s="26" t="s">
        <v>31</v>
      </c>
      <c r="C7" s="36">
        <v>20</v>
      </c>
      <c r="D7" s="55"/>
    </row>
    <row r="8" spans="1:5" ht="30" customHeight="1" thickBot="1" x14ac:dyDescent="0.25">
      <c r="B8" s="26" t="s">
        <v>32</v>
      </c>
      <c r="C8" s="36">
        <v>10</v>
      </c>
      <c r="D8" s="55"/>
    </row>
    <row r="9" spans="1:5" ht="30" customHeight="1" thickBot="1" x14ac:dyDescent="0.25">
      <c r="B9" s="26" t="s">
        <v>7</v>
      </c>
      <c r="C9" s="36">
        <f>((C4+C7+C8)*C5)*C6</f>
        <v>2520</v>
      </c>
      <c r="D9" s="38"/>
    </row>
  </sheetData>
  <mergeCells count="2">
    <mergeCell ref="D4:D8"/>
    <mergeCell ref="B1:D2"/>
  </mergeCells>
  <dataValidations count="5">
    <dataValidation allowBlank="1" showInputMessage="1" showErrorMessage="1" prompt="إنشاء خطة تكلفة &quot;الإقامة&quot; في ورقة العمل هذه. أدخل التفاصيل في جدول &quot;الإقامة&quot; بدءاً من الخلية B3" sqref="A1"/>
    <dataValidation allowBlank="1" showInputMessage="1" showErrorMessage="1" prompt="أدخل أوصاف تكلفة &quot;الإقامة&quot; في هذا العمود أسفل هذا العنوان" sqref="B3"/>
    <dataValidation allowBlank="1" showInputMessage="1" showErrorMessage="1" prompt="أدخل &quot;المبلغ&quot; في هذا العمود أسفل هذا العنوان" sqref="C3"/>
    <dataValidation allowBlank="1" showInputMessage="1" showErrorMessage="1" prompt="أدخل &quot;نعم&quot; أو &quot;لا&quot; في هذا العمود أسفل هذا العنوان لتضمين التكاليف أو استبعادها من &quot;إجمالي تكلفة الرحلة&quot;" sqref="D3"/>
    <dataValidation allowBlank="1" showInputMessage="1" showErrorMessage="1" prompt="توجد الصورة في هذه الخلية. أدخل التفاصيل في الجدول أدناه" sqref="B1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9"/>
  <sheetViews>
    <sheetView showGridLines="0" rightToLeft="1" zoomScaleNormal="100" workbookViewId="0"/>
  </sheetViews>
  <sheetFormatPr defaultRowHeight="30" customHeight="1" x14ac:dyDescent="0.2"/>
  <cols>
    <col min="1" max="1" width="2.625" style="27" customWidth="1"/>
    <col min="2" max="2" width="26.625" style="43" customWidth="1"/>
    <col min="3" max="3" width="15.625" style="44" customWidth="1"/>
    <col min="4" max="4" width="36.375" style="27" customWidth="1"/>
    <col min="5" max="5" width="10" style="27" hidden="1" customWidth="1"/>
    <col min="6" max="6" width="2.625" style="27" customWidth="1"/>
    <col min="7" max="16384" width="9" style="27"/>
  </cols>
  <sheetData>
    <row r="1" spans="1:6" ht="45" customHeight="1" x14ac:dyDescent="0.2">
      <c r="B1" s="47"/>
      <c r="C1" s="47"/>
      <c r="D1" s="47"/>
      <c r="F1" s="44"/>
    </row>
    <row r="2" spans="1:6" ht="80.099999999999994" customHeight="1" x14ac:dyDescent="0.2">
      <c r="A2" s="7"/>
      <c r="B2" s="47"/>
      <c r="C2" s="47"/>
      <c r="D2" s="47"/>
    </row>
    <row r="3" spans="1:6" ht="39.950000000000003" customHeight="1" x14ac:dyDescent="0.2">
      <c r="B3" s="24" t="s">
        <v>33</v>
      </c>
      <c r="C3" s="40" t="s">
        <v>38</v>
      </c>
      <c r="D3" s="28" t="s">
        <v>42</v>
      </c>
      <c r="E3" s="28" t="s">
        <v>39</v>
      </c>
    </row>
    <row r="4" spans="1:6" ht="30" customHeight="1" x14ac:dyDescent="0.2">
      <c r="B4" s="1" t="s">
        <v>34</v>
      </c>
      <c r="C4" s="39">
        <f>50*[0]!إجمالي_المسافرين</f>
        <v>300</v>
      </c>
      <c r="D4" s="29" t="s">
        <v>23</v>
      </c>
      <c r="E4" s="2">
        <f>IF(متنوعة[[#This Row],[إضافة إلى الإجمالي؟]]="نعم",متنوعة[[#This Row],[إجمالي التكلفة]],0)</f>
        <v>0</v>
      </c>
    </row>
    <row r="5" spans="1:6" ht="30" customHeight="1" x14ac:dyDescent="0.2">
      <c r="B5" s="1" t="s">
        <v>35</v>
      </c>
      <c r="C5" s="39">
        <v>100</v>
      </c>
      <c r="D5" s="29" t="s">
        <v>12</v>
      </c>
      <c r="E5" s="2">
        <f>IF(متنوعة[[#This Row],[إضافة إلى الإجمالي؟]]="نعم",متنوعة[[#This Row],[إجمالي التكلفة]],0)</f>
        <v>100</v>
      </c>
    </row>
    <row r="6" spans="1:6" ht="30" customHeight="1" x14ac:dyDescent="0.2">
      <c r="B6" s="1" t="s">
        <v>36</v>
      </c>
      <c r="C6" s="39">
        <v>80</v>
      </c>
      <c r="D6" s="29" t="s">
        <v>12</v>
      </c>
      <c r="E6" s="2">
        <f>IF(متنوعة[[#This Row],[إضافة إلى الإجمالي؟]]="نعم",متنوعة[[#This Row],[إجمالي التكلفة]],0)</f>
        <v>80</v>
      </c>
    </row>
    <row r="7" spans="1:6" ht="30" customHeight="1" x14ac:dyDescent="0.2">
      <c r="B7" s="1" t="s">
        <v>37</v>
      </c>
      <c r="C7" s="39">
        <f>25*[0]!إجمالي_المسافرين</f>
        <v>150</v>
      </c>
      <c r="D7" s="29" t="s">
        <v>12</v>
      </c>
      <c r="E7" s="2">
        <f>IF(متنوعة[[#This Row],[إضافة إلى الإجمالي؟]]="نعم",متنوعة[[#This Row],[إجمالي التكلفة]],0)</f>
        <v>150</v>
      </c>
    </row>
    <row r="8" spans="1:6" ht="30" customHeight="1" x14ac:dyDescent="0.2">
      <c r="B8" s="26" t="s">
        <v>43</v>
      </c>
      <c r="C8" s="36">
        <f>SUBTOTAL(109,متنوعة[التكلفة])</f>
        <v>330</v>
      </c>
      <c r="D8" s="45"/>
      <c r="E8" s="45"/>
    </row>
    <row r="9" spans="1:6" ht="30" customHeight="1" x14ac:dyDescent="0.2">
      <c r="A9" s="33"/>
      <c r="C9" s="32"/>
      <c r="D9" s="33"/>
    </row>
  </sheetData>
  <mergeCells count="1">
    <mergeCell ref="B1:D2"/>
  </mergeCells>
  <dataValidations count="5">
    <dataValidation allowBlank="1" showInputMessage="1" showErrorMessage="1" prompt="قم بإنشاء خطة تكلفة متنوعة في ورقة العمل هذه. أدخل التفاصيل في الجدول بدءاً من الخلية B3" sqref="A1"/>
    <dataValidation allowBlank="1" showInputMessage="1" showErrorMessage="1" prompt="أدخل أوصاف التكلفة المتنوعة أو الترفيهية في هذا العمود أسفل هذا العنوان" sqref="B3"/>
    <dataValidation allowBlank="1" showInputMessage="1" showErrorMessage="1" prompt="أدخل &quot;المبلغ&quot; في هذا العمود أسفل هذا العنوان" sqref="C3"/>
    <dataValidation allowBlank="1" showInputMessage="1" showErrorMessage="1" prompt="أدخل &quot;نعم&quot; أو &quot;لا&quot; في هذا العمود أسفل هذا العنوان لتضمين التكاليف أو استبعادها من &quot;إجمالي تكلفة الرحلة&quot;" sqref="D3"/>
    <dataValidation allowBlank="1" showInputMessage="1" showErrorMessage="1" prompt="توجد الصورة في هذه الخلية. أدخل التفاصيل في الجدول أدناه" sqref="B1:D2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5</vt:i4>
      </vt:variant>
      <vt:variant>
        <vt:lpstr>نطاقات تمت تسميتها</vt:lpstr>
      </vt:variant>
      <vt:variant>
        <vt:i4>16</vt:i4>
      </vt:variant>
    </vt:vector>
  </HeadingPairs>
  <TitlesOfParts>
    <vt:vector size="21" baseType="lpstr">
      <vt:lpstr>ملخص</vt:lpstr>
      <vt:lpstr>الرحلة الجوية</vt:lpstr>
      <vt:lpstr>الوجبات</vt:lpstr>
      <vt:lpstr>الإقامة</vt:lpstr>
      <vt:lpstr>متنوعة</vt:lpstr>
      <vt:lpstr>الإقامة!Print_Titles</vt:lpstr>
      <vt:lpstr>'الرحلة الجوية'!Print_Titles</vt:lpstr>
      <vt:lpstr>الوجبات!Print_Titles</vt:lpstr>
      <vt:lpstr>متنوعة!Print_Titles</vt:lpstr>
      <vt:lpstr>إجمالي_الإقامة</vt:lpstr>
      <vt:lpstr>إجمالي_البنزين</vt:lpstr>
      <vt:lpstr>إجمالي_الترفيه</vt:lpstr>
      <vt:lpstr>إجمالي_الرحلة_الجوية</vt:lpstr>
      <vt:lpstr>إجمالي_المسافرين</vt:lpstr>
      <vt:lpstr>إجمالي_الوجبات</vt:lpstr>
      <vt:lpstr>إجمالي_تكلفة_الرحلة</vt:lpstr>
      <vt:lpstr>إضافة_إقامة</vt:lpstr>
      <vt:lpstr>إضافة_بنزين</vt:lpstr>
      <vt:lpstr>إضافة_رحلة_جوية</vt:lpstr>
      <vt:lpstr>إضافة_وجبة</vt:lpstr>
      <vt:lpstr>المدة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فف</dc:creator>
  <cp:lastModifiedBy>فف</cp:lastModifiedBy>
  <dcterms:created xsi:type="dcterms:W3CDTF">2018-03-06T09:12:53Z</dcterms:created>
  <dcterms:modified xsi:type="dcterms:W3CDTF">2018-04-27T09:49:29Z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